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vailability\2-5-21\"/>
    </mc:Choice>
  </mc:AlternateContent>
  <xr:revisionPtr revIDLastSave="0" documentId="13_ncr:1_{B991E64C-791A-4D14-BD6F-030A31A8E38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3" r:id="rId2"/>
    <sheet name="Sheet3" sheetId="4" r:id="rId3"/>
  </sheets>
  <definedNames>
    <definedName name="_xlnm._FilterDatabase" localSheetId="0" hidden="1">Sheet1!$A$4:$M$632</definedName>
    <definedName name="_xlnm.Print_Area" localSheetId="0">Sheet1!$A$1:$I$632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8" i="1" l="1"/>
  <c r="H242" i="1"/>
  <c r="H240" i="1"/>
  <c r="H13" i="1"/>
  <c r="H14" i="1"/>
  <c r="H15" i="1"/>
  <c r="H21" i="1"/>
  <c r="H22" i="1"/>
  <c r="H23" i="1"/>
  <c r="H26" i="1"/>
  <c r="H28" i="1"/>
  <c r="H30" i="1"/>
  <c r="H33" i="1"/>
  <c r="H36" i="1"/>
  <c r="H37" i="1"/>
  <c r="H41" i="1"/>
  <c r="H43" i="1"/>
  <c r="H54" i="1"/>
  <c r="H57" i="1"/>
  <c r="H64" i="1"/>
  <c r="H67" i="1"/>
  <c r="H77" i="1"/>
  <c r="H93" i="1"/>
  <c r="H94" i="1"/>
  <c r="H96" i="1"/>
  <c r="H104" i="1"/>
  <c r="H106" i="1"/>
  <c r="H109" i="1"/>
  <c r="H113" i="1"/>
  <c r="H117" i="1"/>
  <c r="H120" i="1"/>
  <c r="H122" i="1"/>
  <c r="H124" i="1"/>
  <c r="H127" i="1"/>
  <c r="H131" i="1"/>
  <c r="H133" i="1"/>
  <c r="H134" i="1"/>
  <c r="H135" i="1"/>
  <c r="H137" i="1"/>
  <c r="H141" i="1"/>
  <c r="H143" i="1"/>
  <c r="H145" i="1"/>
  <c r="H146" i="1"/>
  <c r="H149" i="1"/>
  <c r="H150" i="1"/>
  <c r="H153" i="1"/>
  <c r="H154" i="1"/>
  <c r="H155" i="1"/>
  <c r="H156" i="1"/>
  <c r="H158" i="1"/>
  <c r="H159" i="1"/>
  <c r="H160" i="1"/>
  <c r="H161" i="1"/>
  <c r="H164" i="1"/>
  <c r="H165" i="1"/>
  <c r="H166" i="1"/>
  <c r="H167" i="1"/>
  <c r="H169" i="1"/>
  <c r="H171" i="1"/>
  <c r="H173" i="1"/>
  <c r="H175" i="1"/>
  <c r="H179" i="1"/>
  <c r="H181" i="1"/>
  <c r="H183" i="1"/>
  <c r="H193" i="1"/>
  <c r="H195" i="1"/>
  <c r="H199" i="1"/>
  <c r="H208" i="1"/>
  <c r="H218" i="1"/>
  <c r="H220" i="1"/>
  <c r="H221" i="1"/>
  <c r="H222" i="1"/>
  <c r="H223" i="1"/>
  <c r="H224" i="1"/>
  <c r="H229" i="1"/>
  <c r="H234" i="1"/>
  <c r="H238" i="1"/>
  <c r="H241" i="1"/>
  <c r="H244" i="1"/>
  <c r="H247" i="1"/>
  <c r="H248" i="1"/>
  <c r="H249" i="1"/>
  <c r="H254" i="1"/>
  <c r="H258" i="1"/>
  <c r="H261" i="1"/>
  <c r="H262" i="1"/>
  <c r="H264" i="1"/>
  <c r="H266" i="1"/>
  <c r="H267" i="1"/>
  <c r="H269" i="1"/>
  <c r="H270" i="1"/>
  <c r="H271" i="1"/>
  <c r="H272" i="1"/>
  <c r="H273" i="1"/>
  <c r="H276" i="1"/>
  <c r="H277" i="1"/>
  <c r="H278" i="1"/>
  <c r="H279" i="1"/>
  <c r="H281" i="1"/>
  <c r="H283" i="1"/>
  <c r="H292" i="1"/>
  <c r="H293" i="1"/>
  <c r="H298" i="1"/>
  <c r="H302" i="1"/>
  <c r="H304" i="1"/>
  <c r="H307" i="1"/>
  <c r="H309" i="1"/>
  <c r="H312" i="1"/>
  <c r="H313" i="1"/>
  <c r="H314" i="1"/>
  <c r="H315" i="1"/>
  <c r="H316" i="1"/>
  <c r="H319" i="1"/>
  <c r="H320" i="1"/>
  <c r="H324" i="1"/>
  <c r="H328" i="1"/>
  <c r="H348" i="1"/>
  <c r="H350" i="1"/>
  <c r="H354" i="1"/>
  <c r="H358" i="1"/>
  <c r="H360" i="1"/>
  <c r="H365" i="1"/>
  <c r="H366" i="1"/>
  <c r="H376" i="1"/>
  <c r="H378" i="1"/>
  <c r="H383" i="1"/>
  <c r="H386" i="1"/>
  <c r="H388" i="1"/>
  <c r="H390" i="1"/>
  <c r="H395" i="1"/>
  <c r="H397" i="1"/>
  <c r="H400" i="1"/>
  <c r="H401" i="1"/>
  <c r="H407" i="1"/>
  <c r="H408" i="1"/>
  <c r="H413" i="1"/>
  <c r="H427" i="1"/>
  <c r="H434" i="1"/>
  <c r="H441" i="1"/>
  <c r="H442" i="1"/>
  <c r="H443" i="1"/>
  <c r="H448" i="1"/>
  <c r="H450" i="1"/>
  <c r="H453" i="1"/>
  <c r="H460" i="1"/>
  <c r="H461" i="1"/>
  <c r="H462" i="1"/>
  <c r="H467" i="1"/>
  <c r="H470" i="1"/>
  <c r="H471" i="1"/>
  <c r="H472" i="1"/>
  <c r="H479" i="1"/>
  <c r="H484" i="1"/>
  <c r="H489" i="1"/>
  <c r="H499" i="1"/>
  <c r="H500" i="1"/>
  <c r="H506" i="1"/>
  <c r="H509" i="1"/>
  <c r="H514" i="1"/>
  <c r="H516" i="1"/>
  <c r="H522" i="1"/>
  <c r="H526" i="1"/>
  <c r="H529" i="1"/>
  <c r="H533" i="1"/>
  <c r="H534" i="1"/>
  <c r="H536" i="1"/>
  <c r="H537" i="1"/>
  <c r="H538" i="1"/>
  <c r="H546" i="1"/>
  <c r="H549" i="1"/>
  <c r="H551" i="1"/>
  <c r="H554" i="1"/>
  <c r="H560" i="1"/>
  <c r="H561" i="1"/>
  <c r="H571" i="1"/>
  <c r="H576" i="1"/>
  <c r="H577" i="1"/>
  <c r="H578" i="1"/>
  <c r="H579" i="1"/>
  <c r="H580" i="1"/>
  <c r="H581" i="1"/>
  <c r="H583" i="1"/>
  <c r="H584" i="1"/>
  <c r="H585" i="1"/>
  <c r="H591" i="1"/>
  <c r="H596" i="1"/>
  <c r="H597" i="1"/>
  <c r="H598" i="1"/>
  <c r="H601" i="1"/>
  <c r="H602" i="1"/>
  <c r="H603" i="1"/>
  <c r="H605" i="1"/>
  <c r="H607" i="1"/>
  <c r="H609" i="1"/>
  <c r="H610" i="1"/>
  <c r="H611" i="1"/>
  <c r="H614" i="1"/>
  <c r="H616" i="1"/>
  <c r="H617" i="1"/>
  <c r="H618" i="1"/>
  <c r="H620" i="1"/>
  <c r="H622" i="1"/>
  <c r="H625" i="1"/>
  <c r="H627" i="1"/>
  <c r="H628" i="1"/>
  <c r="H630" i="1"/>
  <c r="H631" i="1"/>
  <c r="H632" i="1"/>
  <c r="K309" i="1" l="1"/>
  <c r="L309" i="1" s="1"/>
  <c r="M309" i="1" s="1"/>
  <c r="K353" i="1"/>
  <c r="L353" i="1" s="1"/>
  <c r="M353" i="1" s="1"/>
  <c r="K579" i="1"/>
  <c r="L579" i="1" s="1"/>
  <c r="M579" i="1" s="1"/>
  <c r="K580" i="1"/>
  <c r="L580" i="1" s="1"/>
  <c r="M580" i="1" s="1"/>
  <c r="K581" i="1"/>
  <c r="L581" i="1" s="1"/>
  <c r="M581" i="1" s="1"/>
  <c r="K582" i="1"/>
  <c r="L582" i="1" s="1"/>
  <c r="M582" i="1" s="1"/>
  <c r="K583" i="1"/>
  <c r="L583" i="1" s="1"/>
  <c r="M583" i="1" s="1"/>
  <c r="K584" i="1"/>
  <c r="L584" i="1" s="1"/>
  <c r="M584" i="1" s="1"/>
  <c r="K585" i="1"/>
  <c r="L585" i="1" s="1"/>
  <c r="M585" i="1" s="1"/>
  <c r="K586" i="1"/>
  <c r="L586" i="1" s="1"/>
  <c r="M586" i="1" s="1"/>
  <c r="K588" i="1"/>
  <c r="L588" i="1" s="1"/>
  <c r="M588" i="1" s="1"/>
  <c r="K590" i="1"/>
  <c r="L590" i="1" s="1"/>
  <c r="M590" i="1" s="1"/>
  <c r="K591" i="1"/>
  <c r="L591" i="1" s="1"/>
  <c r="M591" i="1" s="1"/>
  <c r="K592" i="1"/>
  <c r="L592" i="1" s="1"/>
  <c r="M592" i="1" s="1"/>
  <c r="K593" i="1"/>
  <c r="L593" i="1" s="1"/>
  <c r="M593" i="1" s="1"/>
  <c r="K594" i="1"/>
  <c r="L594" i="1" s="1"/>
  <c r="M594" i="1" s="1"/>
  <c r="K595" i="1"/>
  <c r="L595" i="1" s="1"/>
  <c r="M595" i="1" s="1"/>
  <c r="K598" i="1"/>
  <c r="L598" i="1" s="1"/>
  <c r="M598" i="1" s="1"/>
  <c r="K599" i="1"/>
  <c r="L599" i="1" s="1"/>
  <c r="M599" i="1" s="1"/>
  <c r="K601" i="1"/>
  <c r="L601" i="1" s="1"/>
  <c r="M601" i="1" s="1"/>
  <c r="K602" i="1"/>
  <c r="L602" i="1" s="1"/>
  <c r="M602" i="1" s="1"/>
  <c r="K604" i="1"/>
  <c r="L604" i="1" s="1"/>
  <c r="M604" i="1" s="1"/>
  <c r="K605" i="1"/>
  <c r="L605" i="1" s="1"/>
  <c r="M605" i="1" s="1"/>
  <c r="K606" i="1"/>
  <c r="L606" i="1" s="1"/>
  <c r="M606" i="1" s="1"/>
  <c r="K607" i="1"/>
  <c r="L607" i="1" s="1"/>
  <c r="M607" i="1" s="1"/>
  <c r="K608" i="1"/>
  <c r="L608" i="1" s="1"/>
  <c r="M608" i="1" s="1"/>
  <c r="K609" i="1"/>
  <c r="L609" i="1" s="1"/>
  <c r="M609" i="1" s="1"/>
  <c r="K610" i="1"/>
  <c r="L610" i="1" s="1"/>
  <c r="M610" i="1" s="1"/>
  <c r="K611" i="1"/>
  <c r="L611" i="1" s="1"/>
  <c r="M611" i="1" s="1"/>
  <c r="K613" i="1"/>
  <c r="L613" i="1" s="1"/>
  <c r="M613" i="1" s="1"/>
  <c r="K614" i="1"/>
  <c r="L614" i="1" s="1"/>
  <c r="M614" i="1" s="1"/>
  <c r="K615" i="1"/>
  <c r="L615" i="1" s="1"/>
  <c r="M615" i="1" s="1"/>
  <c r="K616" i="1"/>
  <c r="L616" i="1" s="1"/>
  <c r="M616" i="1" s="1"/>
  <c r="K617" i="1"/>
  <c r="L617" i="1" s="1"/>
  <c r="M617" i="1" s="1"/>
  <c r="K619" i="1"/>
  <c r="L619" i="1" s="1"/>
  <c r="M619" i="1" s="1"/>
  <c r="K621" i="1"/>
  <c r="L621" i="1" s="1"/>
  <c r="M621" i="1" s="1"/>
  <c r="K622" i="1"/>
  <c r="L622" i="1" s="1"/>
  <c r="M622" i="1" s="1"/>
  <c r="K623" i="1"/>
  <c r="L623" i="1" s="1"/>
  <c r="M623" i="1" s="1"/>
  <c r="K624" i="1"/>
  <c r="L624" i="1" s="1"/>
  <c r="M624" i="1" s="1"/>
  <c r="K625" i="1"/>
  <c r="L625" i="1" s="1"/>
  <c r="M625" i="1" s="1"/>
  <c r="K626" i="1"/>
  <c r="L626" i="1" s="1"/>
  <c r="M626" i="1" s="1"/>
  <c r="K627" i="1"/>
  <c r="L627" i="1" s="1"/>
  <c r="M627" i="1" s="1"/>
  <c r="K628" i="1"/>
  <c r="L628" i="1" s="1"/>
  <c r="M628" i="1" s="1"/>
  <c r="K629" i="1"/>
  <c r="L629" i="1" s="1"/>
  <c r="M629" i="1" s="1"/>
  <c r="K630" i="1"/>
  <c r="L630" i="1" s="1"/>
  <c r="M630" i="1" s="1"/>
  <c r="K631" i="1"/>
  <c r="L631" i="1" s="1"/>
  <c r="M631" i="1" s="1"/>
  <c r="K632" i="1"/>
  <c r="L632" i="1" s="1"/>
  <c r="M632" i="1" s="1"/>
  <c r="K24" i="1"/>
  <c r="L24" i="1" s="1"/>
  <c r="M24" i="1" s="1"/>
  <c r="K25" i="1"/>
  <c r="L25" i="1" s="1"/>
  <c r="M25" i="1" s="1"/>
  <c r="K26" i="1"/>
  <c r="L26" i="1" s="1"/>
  <c r="M26" i="1" s="1"/>
  <c r="K27" i="1"/>
  <c r="L27" i="1" s="1"/>
  <c r="M27" i="1" s="1"/>
  <c r="K28" i="1"/>
  <c r="L28" i="1" s="1"/>
  <c r="M28" i="1" s="1"/>
  <c r="K29" i="1"/>
  <c r="L29" i="1" s="1"/>
  <c r="M29" i="1" s="1"/>
  <c r="K30" i="1"/>
  <c r="L30" i="1" s="1"/>
  <c r="M30" i="1" s="1"/>
  <c r="K31" i="1"/>
  <c r="L31" i="1" s="1"/>
  <c r="M31" i="1" s="1"/>
  <c r="K32" i="1"/>
  <c r="L32" i="1" s="1"/>
  <c r="M32" i="1" s="1"/>
  <c r="K33" i="1"/>
  <c r="L33" i="1" s="1"/>
  <c r="M33" i="1" s="1"/>
  <c r="K34" i="1"/>
  <c r="L34" i="1" s="1"/>
  <c r="M34" i="1" s="1"/>
  <c r="K35" i="1"/>
  <c r="L35" i="1" s="1"/>
  <c r="M35" i="1" s="1"/>
  <c r="K36" i="1"/>
  <c r="L36" i="1" s="1"/>
  <c r="M36" i="1" s="1"/>
  <c r="K37" i="1"/>
  <c r="L37" i="1" s="1"/>
  <c r="M37" i="1" s="1"/>
  <c r="K38" i="1"/>
  <c r="L38" i="1" s="1"/>
  <c r="M38" i="1" s="1"/>
  <c r="K39" i="1"/>
  <c r="L39" i="1" s="1"/>
  <c r="M39" i="1" s="1"/>
  <c r="K41" i="1"/>
  <c r="L41" i="1" s="1"/>
  <c r="M41" i="1" s="1"/>
  <c r="K42" i="1"/>
  <c r="L42" i="1" s="1"/>
  <c r="M42" i="1" s="1"/>
  <c r="K43" i="1"/>
  <c r="L43" i="1" s="1"/>
  <c r="M43" i="1" s="1"/>
  <c r="K44" i="1"/>
  <c r="L44" i="1" s="1"/>
  <c r="M44" i="1" s="1"/>
  <c r="K45" i="1"/>
  <c r="L45" i="1" s="1"/>
  <c r="M45" i="1" s="1"/>
  <c r="K46" i="1"/>
  <c r="L46" i="1" s="1"/>
  <c r="M46" i="1" s="1"/>
  <c r="K47" i="1"/>
  <c r="L47" i="1" s="1"/>
  <c r="M47" i="1" s="1"/>
  <c r="K48" i="1"/>
  <c r="L48" i="1" s="1"/>
  <c r="M48" i="1" s="1"/>
  <c r="K49" i="1"/>
  <c r="L49" i="1" s="1"/>
  <c r="M49" i="1" s="1"/>
  <c r="K50" i="1"/>
  <c r="L50" i="1" s="1"/>
  <c r="M50" i="1" s="1"/>
  <c r="K51" i="1"/>
  <c r="L51" i="1" s="1"/>
  <c r="M51" i="1" s="1"/>
  <c r="K52" i="1"/>
  <c r="L52" i="1" s="1"/>
  <c r="M52" i="1" s="1"/>
  <c r="K53" i="1"/>
  <c r="L53" i="1" s="1"/>
  <c r="M53" i="1" s="1"/>
  <c r="K54" i="1"/>
  <c r="L54" i="1" s="1"/>
  <c r="M54" i="1" s="1"/>
  <c r="K55" i="1"/>
  <c r="L55" i="1" s="1"/>
  <c r="M55" i="1" s="1"/>
  <c r="K56" i="1"/>
  <c r="L56" i="1" s="1"/>
  <c r="M56" i="1" s="1"/>
  <c r="K57" i="1"/>
  <c r="L57" i="1" s="1"/>
  <c r="M57" i="1" s="1"/>
  <c r="K58" i="1"/>
  <c r="L58" i="1" s="1"/>
  <c r="M58" i="1" s="1"/>
  <c r="K59" i="1"/>
  <c r="L59" i="1" s="1"/>
  <c r="M59" i="1" s="1"/>
  <c r="K60" i="1"/>
  <c r="L60" i="1" s="1"/>
  <c r="M60" i="1" s="1"/>
  <c r="K61" i="1"/>
  <c r="L61" i="1" s="1"/>
  <c r="M61" i="1" s="1"/>
  <c r="K62" i="1"/>
  <c r="L62" i="1" s="1"/>
  <c r="M62" i="1" s="1"/>
  <c r="K63" i="1"/>
  <c r="L63" i="1" s="1"/>
  <c r="M63" i="1" s="1"/>
  <c r="K64" i="1"/>
  <c r="L64" i="1" s="1"/>
  <c r="M64" i="1" s="1"/>
  <c r="K65" i="1"/>
  <c r="L65" i="1" s="1"/>
  <c r="M65" i="1" s="1"/>
  <c r="K66" i="1"/>
  <c r="L66" i="1" s="1"/>
  <c r="M66" i="1" s="1"/>
  <c r="K67" i="1"/>
  <c r="L67" i="1" s="1"/>
  <c r="M67" i="1" s="1"/>
  <c r="K68" i="1"/>
  <c r="L68" i="1" s="1"/>
  <c r="M68" i="1" s="1"/>
  <c r="K69" i="1"/>
  <c r="L69" i="1" s="1"/>
  <c r="M69" i="1" s="1"/>
  <c r="K70" i="1"/>
  <c r="L70" i="1" s="1"/>
  <c r="M70" i="1" s="1"/>
  <c r="K71" i="1"/>
  <c r="L71" i="1" s="1"/>
  <c r="M71" i="1" s="1"/>
  <c r="K72" i="1"/>
  <c r="L72" i="1" s="1"/>
  <c r="M72" i="1" s="1"/>
  <c r="K73" i="1"/>
  <c r="L73" i="1" s="1"/>
  <c r="M73" i="1" s="1"/>
  <c r="K74" i="1"/>
  <c r="L74" i="1" s="1"/>
  <c r="M74" i="1" s="1"/>
  <c r="K75" i="1"/>
  <c r="L75" i="1" s="1"/>
  <c r="M75" i="1" s="1"/>
  <c r="K76" i="1"/>
  <c r="L76" i="1" s="1"/>
  <c r="M76" i="1" s="1"/>
  <c r="K77" i="1"/>
  <c r="L77" i="1" s="1"/>
  <c r="M77" i="1" s="1"/>
  <c r="K78" i="1"/>
  <c r="L78" i="1" s="1"/>
  <c r="M78" i="1" s="1"/>
  <c r="K79" i="1"/>
  <c r="L79" i="1" s="1"/>
  <c r="M79" i="1" s="1"/>
  <c r="K80" i="1"/>
  <c r="L80" i="1" s="1"/>
  <c r="M80" i="1" s="1"/>
  <c r="K81" i="1"/>
  <c r="L81" i="1" s="1"/>
  <c r="M81" i="1" s="1"/>
  <c r="K82" i="1"/>
  <c r="L82" i="1" s="1"/>
  <c r="M82" i="1" s="1"/>
  <c r="K83" i="1"/>
  <c r="L83" i="1" s="1"/>
  <c r="M83" i="1" s="1"/>
  <c r="K84" i="1"/>
  <c r="L84" i="1" s="1"/>
  <c r="M84" i="1" s="1"/>
  <c r="K85" i="1"/>
  <c r="L85" i="1" s="1"/>
  <c r="M85" i="1" s="1"/>
  <c r="K86" i="1"/>
  <c r="L86" i="1" s="1"/>
  <c r="M86" i="1" s="1"/>
  <c r="K87" i="1"/>
  <c r="L87" i="1" s="1"/>
  <c r="M87" i="1" s="1"/>
  <c r="K88" i="1"/>
  <c r="L88" i="1" s="1"/>
  <c r="M88" i="1" s="1"/>
  <c r="K89" i="1"/>
  <c r="L89" i="1" s="1"/>
  <c r="M89" i="1" s="1"/>
  <c r="K90" i="1"/>
  <c r="L90" i="1" s="1"/>
  <c r="M90" i="1" s="1"/>
  <c r="K91" i="1"/>
  <c r="L91" i="1" s="1"/>
  <c r="M91" i="1" s="1"/>
  <c r="K92" i="1"/>
  <c r="L92" i="1" s="1"/>
  <c r="M92" i="1" s="1"/>
  <c r="K93" i="1"/>
  <c r="L93" i="1" s="1"/>
  <c r="M93" i="1" s="1"/>
  <c r="K94" i="1"/>
  <c r="L94" i="1" s="1"/>
  <c r="M94" i="1" s="1"/>
  <c r="K95" i="1"/>
  <c r="L95" i="1" s="1"/>
  <c r="M95" i="1" s="1"/>
  <c r="K97" i="1"/>
  <c r="L97" i="1" s="1"/>
  <c r="M97" i="1" s="1"/>
  <c r="K98" i="1"/>
  <c r="L98" i="1" s="1"/>
  <c r="M98" i="1" s="1"/>
  <c r="K100" i="1"/>
  <c r="L100" i="1" s="1"/>
  <c r="M100" i="1" s="1"/>
  <c r="K101" i="1"/>
  <c r="L101" i="1" s="1"/>
  <c r="M101" i="1" s="1"/>
  <c r="K102" i="1"/>
  <c r="L102" i="1" s="1"/>
  <c r="M102" i="1" s="1"/>
  <c r="K103" i="1"/>
  <c r="L103" i="1" s="1"/>
  <c r="M103" i="1" s="1"/>
  <c r="K104" i="1"/>
  <c r="L104" i="1" s="1"/>
  <c r="M104" i="1" s="1"/>
  <c r="K105" i="1"/>
  <c r="L105" i="1" s="1"/>
  <c r="M105" i="1" s="1"/>
  <c r="K106" i="1"/>
  <c r="L106" i="1" s="1"/>
  <c r="M106" i="1" s="1"/>
  <c r="K107" i="1"/>
  <c r="L107" i="1" s="1"/>
  <c r="M107" i="1" s="1"/>
  <c r="K108" i="1"/>
  <c r="L108" i="1" s="1"/>
  <c r="M108" i="1" s="1"/>
  <c r="K109" i="1"/>
  <c r="L109" i="1" s="1"/>
  <c r="M109" i="1" s="1"/>
  <c r="K110" i="1"/>
  <c r="L110" i="1" s="1"/>
  <c r="M110" i="1" s="1"/>
  <c r="K111" i="1"/>
  <c r="L111" i="1" s="1"/>
  <c r="M111" i="1" s="1"/>
  <c r="K112" i="1"/>
  <c r="L112" i="1" s="1"/>
  <c r="M112" i="1" s="1"/>
  <c r="K113" i="1"/>
  <c r="L113" i="1" s="1"/>
  <c r="M113" i="1" s="1"/>
  <c r="K114" i="1"/>
  <c r="L114" i="1" s="1"/>
  <c r="M114" i="1" s="1"/>
  <c r="K115" i="1"/>
  <c r="L115" i="1" s="1"/>
  <c r="M115" i="1" s="1"/>
  <c r="K116" i="1"/>
  <c r="L116" i="1" s="1"/>
  <c r="M116" i="1" s="1"/>
  <c r="K117" i="1"/>
  <c r="L117" i="1" s="1"/>
  <c r="M117" i="1" s="1"/>
  <c r="K118" i="1"/>
  <c r="L118" i="1" s="1"/>
  <c r="M118" i="1" s="1"/>
  <c r="K119" i="1"/>
  <c r="L119" i="1" s="1"/>
  <c r="M119" i="1" s="1"/>
  <c r="K120" i="1"/>
  <c r="L120" i="1" s="1"/>
  <c r="M120" i="1" s="1"/>
  <c r="K121" i="1"/>
  <c r="L121" i="1" s="1"/>
  <c r="M121" i="1" s="1"/>
  <c r="K122" i="1"/>
  <c r="L122" i="1" s="1"/>
  <c r="M122" i="1" s="1"/>
  <c r="K123" i="1"/>
  <c r="L123" i="1" s="1"/>
  <c r="M123" i="1" s="1"/>
  <c r="K124" i="1"/>
  <c r="L124" i="1" s="1"/>
  <c r="M124" i="1" s="1"/>
  <c r="K125" i="1"/>
  <c r="L125" i="1" s="1"/>
  <c r="M125" i="1" s="1"/>
  <c r="K126" i="1"/>
  <c r="L126" i="1" s="1"/>
  <c r="M126" i="1" s="1"/>
  <c r="K128" i="1"/>
  <c r="L128" i="1" s="1"/>
  <c r="M128" i="1" s="1"/>
  <c r="K129" i="1"/>
  <c r="L129" i="1" s="1"/>
  <c r="M129" i="1" s="1"/>
  <c r="K130" i="1"/>
  <c r="L130" i="1" s="1"/>
  <c r="M130" i="1" s="1"/>
  <c r="K131" i="1"/>
  <c r="L131" i="1" s="1"/>
  <c r="M131" i="1" s="1"/>
  <c r="K132" i="1"/>
  <c r="L132" i="1" s="1"/>
  <c r="M132" i="1" s="1"/>
  <c r="K135" i="1"/>
  <c r="L135" i="1" s="1"/>
  <c r="M135" i="1" s="1"/>
  <c r="K136" i="1"/>
  <c r="L136" i="1" s="1"/>
  <c r="M136" i="1" s="1"/>
  <c r="K137" i="1"/>
  <c r="L137" i="1" s="1"/>
  <c r="M137" i="1" s="1"/>
  <c r="K138" i="1"/>
  <c r="L138" i="1" s="1"/>
  <c r="M138" i="1" s="1"/>
  <c r="K139" i="1"/>
  <c r="L139" i="1" s="1"/>
  <c r="M139" i="1" s="1"/>
  <c r="K140" i="1"/>
  <c r="L140" i="1" s="1"/>
  <c r="M140" i="1" s="1"/>
  <c r="K141" i="1"/>
  <c r="L141" i="1" s="1"/>
  <c r="M141" i="1" s="1"/>
  <c r="K142" i="1"/>
  <c r="L142" i="1" s="1"/>
  <c r="M142" i="1" s="1"/>
  <c r="K143" i="1"/>
  <c r="L143" i="1" s="1"/>
  <c r="M143" i="1" s="1"/>
  <c r="K144" i="1"/>
  <c r="L144" i="1" s="1"/>
  <c r="M144" i="1" s="1"/>
  <c r="K145" i="1"/>
  <c r="L145" i="1" s="1"/>
  <c r="M145" i="1" s="1"/>
  <c r="K147" i="1"/>
  <c r="L147" i="1" s="1"/>
  <c r="M147" i="1" s="1"/>
  <c r="K148" i="1"/>
  <c r="L148" i="1" s="1"/>
  <c r="M148" i="1" s="1"/>
  <c r="K149" i="1"/>
  <c r="L149" i="1" s="1"/>
  <c r="M149" i="1" s="1"/>
  <c r="K150" i="1"/>
  <c r="L150" i="1" s="1"/>
  <c r="M150" i="1" s="1"/>
  <c r="K151" i="1"/>
  <c r="L151" i="1" s="1"/>
  <c r="M151" i="1" s="1"/>
  <c r="K152" i="1"/>
  <c r="L152" i="1" s="1"/>
  <c r="M152" i="1" s="1"/>
  <c r="K153" i="1"/>
  <c r="L153" i="1" s="1"/>
  <c r="M153" i="1" s="1"/>
  <c r="K155" i="1"/>
  <c r="L155" i="1" s="1"/>
  <c r="M155" i="1" s="1"/>
  <c r="K156" i="1"/>
  <c r="L156" i="1" s="1"/>
  <c r="M156" i="1" s="1"/>
  <c r="K157" i="1"/>
  <c r="L157" i="1" s="1"/>
  <c r="M157" i="1" s="1"/>
  <c r="K158" i="1"/>
  <c r="L158" i="1" s="1"/>
  <c r="M158" i="1" s="1"/>
  <c r="K159" i="1"/>
  <c r="L159" i="1" s="1"/>
  <c r="M159" i="1" s="1"/>
  <c r="K160" i="1"/>
  <c r="L160" i="1" s="1"/>
  <c r="M160" i="1" s="1"/>
  <c r="K161" i="1"/>
  <c r="L161" i="1" s="1"/>
  <c r="M161" i="1" s="1"/>
  <c r="K163" i="1"/>
  <c r="L163" i="1" s="1"/>
  <c r="M163" i="1" s="1"/>
  <c r="K164" i="1"/>
  <c r="L164" i="1" s="1"/>
  <c r="M164" i="1" s="1"/>
  <c r="K165" i="1"/>
  <c r="L165" i="1" s="1"/>
  <c r="M165" i="1" s="1"/>
  <c r="K169" i="1"/>
  <c r="L169" i="1" s="1"/>
  <c r="M169" i="1" s="1"/>
  <c r="K170" i="1"/>
  <c r="L170" i="1" s="1"/>
  <c r="M170" i="1" s="1"/>
  <c r="K171" i="1"/>
  <c r="L171" i="1" s="1"/>
  <c r="M171" i="1" s="1"/>
  <c r="K172" i="1"/>
  <c r="L172" i="1" s="1"/>
  <c r="M172" i="1" s="1"/>
  <c r="K173" i="1"/>
  <c r="L173" i="1" s="1"/>
  <c r="M173" i="1" s="1"/>
  <c r="K174" i="1"/>
  <c r="L174" i="1" s="1"/>
  <c r="M174" i="1" s="1"/>
  <c r="K175" i="1"/>
  <c r="L175" i="1" s="1"/>
  <c r="M175" i="1" s="1"/>
  <c r="K176" i="1"/>
  <c r="L176" i="1" s="1"/>
  <c r="M176" i="1" s="1"/>
  <c r="K177" i="1"/>
  <c r="L177" i="1" s="1"/>
  <c r="M177" i="1" s="1"/>
  <c r="K178" i="1"/>
  <c r="L178" i="1" s="1"/>
  <c r="M178" i="1" s="1"/>
  <c r="K179" i="1"/>
  <c r="L179" i="1" s="1"/>
  <c r="M179" i="1" s="1"/>
  <c r="K180" i="1"/>
  <c r="L180" i="1" s="1"/>
  <c r="M180" i="1" s="1"/>
  <c r="K181" i="1"/>
  <c r="L181" i="1" s="1"/>
  <c r="M181" i="1" s="1"/>
  <c r="K182" i="1"/>
  <c r="L182" i="1" s="1"/>
  <c r="M182" i="1" s="1"/>
  <c r="K183" i="1"/>
  <c r="L183" i="1" s="1"/>
  <c r="M183" i="1" s="1"/>
  <c r="K184" i="1"/>
  <c r="L184" i="1" s="1"/>
  <c r="M184" i="1" s="1"/>
  <c r="K185" i="1"/>
  <c r="L185" i="1" s="1"/>
  <c r="M185" i="1" s="1"/>
  <c r="K186" i="1"/>
  <c r="L186" i="1" s="1"/>
  <c r="M186" i="1" s="1"/>
  <c r="K187" i="1"/>
  <c r="L187" i="1" s="1"/>
  <c r="M187" i="1" s="1"/>
  <c r="K188" i="1"/>
  <c r="L188" i="1" s="1"/>
  <c r="M188" i="1" s="1"/>
  <c r="K189" i="1"/>
  <c r="L189" i="1" s="1"/>
  <c r="M189" i="1" s="1"/>
  <c r="K190" i="1"/>
  <c r="L190" i="1" s="1"/>
  <c r="M190" i="1" s="1"/>
  <c r="K191" i="1"/>
  <c r="L191" i="1" s="1"/>
  <c r="M191" i="1" s="1"/>
  <c r="K192" i="1"/>
  <c r="L192" i="1" s="1"/>
  <c r="M192" i="1" s="1"/>
  <c r="K193" i="1"/>
  <c r="L193" i="1" s="1"/>
  <c r="M193" i="1" s="1"/>
  <c r="K194" i="1"/>
  <c r="L194" i="1" s="1"/>
  <c r="M194" i="1" s="1"/>
  <c r="K199" i="1"/>
  <c r="L199" i="1" s="1"/>
  <c r="M199" i="1" s="1"/>
  <c r="K200" i="1"/>
  <c r="L200" i="1" s="1"/>
  <c r="M200" i="1" s="1"/>
  <c r="K201" i="1"/>
  <c r="L201" i="1" s="1"/>
  <c r="M201" i="1" s="1"/>
  <c r="K202" i="1"/>
  <c r="K203" i="1"/>
  <c r="K205" i="1"/>
  <c r="L205" i="1" s="1"/>
  <c r="M205" i="1" s="1"/>
  <c r="K208" i="1"/>
  <c r="L208" i="1" s="1"/>
  <c r="M208" i="1" s="1"/>
  <c r="K209" i="1"/>
  <c r="L209" i="1" s="1"/>
  <c r="M209" i="1" s="1"/>
  <c r="K210" i="1"/>
  <c r="L210" i="1" s="1"/>
  <c r="M210" i="1" s="1"/>
  <c r="K211" i="1"/>
  <c r="L211" i="1" s="1"/>
  <c r="M211" i="1" s="1"/>
  <c r="K212" i="1"/>
  <c r="L212" i="1" s="1"/>
  <c r="M212" i="1" s="1"/>
  <c r="K213" i="1"/>
  <c r="L213" i="1" s="1"/>
  <c r="M213" i="1" s="1"/>
  <c r="K214" i="1"/>
  <c r="L214" i="1" s="1"/>
  <c r="M214" i="1" s="1"/>
  <c r="K215" i="1"/>
  <c r="K216" i="1"/>
  <c r="L216" i="1" s="1"/>
  <c r="M216" i="1" s="1"/>
  <c r="K217" i="1"/>
  <c r="L217" i="1" s="1"/>
  <c r="M217" i="1" s="1"/>
  <c r="K219" i="1"/>
  <c r="L219" i="1" s="1"/>
  <c r="M219" i="1" s="1"/>
  <c r="K220" i="1"/>
  <c r="L220" i="1" s="1"/>
  <c r="M220" i="1" s="1"/>
  <c r="K221" i="1"/>
  <c r="L221" i="1" s="1"/>
  <c r="M221" i="1" s="1"/>
  <c r="K222" i="1"/>
  <c r="L222" i="1" s="1"/>
  <c r="M222" i="1" s="1"/>
  <c r="K223" i="1"/>
  <c r="L223" i="1" s="1"/>
  <c r="M223" i="1" s="1"/>
  <c r="K224" i="1"/>
  <c r="L224" i="1" s="1"/>
  <c r="M224" i="1" s="1"/>
  <c r="K225" i="1"/>
  <c r="L225" i="1" s="1"/>
  <c r="M225" i="1" s="1"/>
  <c r="K227" i="1"/>
  <c r="L227" i="1" s="1"/>
  <c r="M227" i="1" s="1"/>
  <c r="K228" i="1"/>
  <c r="L228" i="1" s="1"/>
  <c r="M228" i="1" s="1"/>
  <c r="K229" i="1"/>
  <c r="L229" i="1" s="1"/>
  <c r="M229" i="1" s="1"/>
  <c r="K231" i="1"/>
  <c r="L231" i="1" s="1"/>
  <c r="M231" i="1" s="1"/>
  <c r="K232" i="1"/>
  <c r="L232" i="1" s="1"/>
  <c r="M232" i="1" s="1"/>
  <c r="K233" i="1"/>
  <c r="L233" i="1" s="1"/>
  <c r="M233" i="1" s="1"/>
  <c r="K235" i="1"/>
  <c r="L235" i="1" s="1"/>
  <c r="M235" i="1" s="1"/>
  <c r="K236" i="1"/>
  <c r="L236" i="1" s="1"/>
  <c r="M236" i="1" s="1"/>
  <c r="K237" i="1"/>
  <c r="L237" i="1" s="1"/>
  <c r="M237" i="1" s="1"/>
  <c r="K239" i="1"/>
  <c r="L239" i="1" s="1"/>
  <c r="M239" i="1" s="1"/>
  <c r="K240" i="1"/>
  <c r="L240" i="1" s="1"/>
  <c r="M240" i="1" s="1"/>
  <c r="K241" i="1"/>
  <c r="L241" i="1" s="1"/>
  <c r="M241" i="1" s="1"/>
  <c r="K243" i="1"/>
  <c r="L243" i="1" s="1"/>
  <c r="M243" i="1" s="1"/>
  <c r="K245" i="1"/>
  <c r="L245" i="1" s="1"/>
  <c r="M245" i="1" s="1"/>
  <c r="K246" i="1"/>
  <c r="L246" i="1" s="1"/>
  <c r="M246" i="1" s="1"/>
  <c r="K247" i="1"/>
  <c r="L247" i="1" s="1"/>
  <c r="M247" i="1" s="1"/>
  <c r="K248" i="1"/>
  <c r="L248" i="1" s="1"/>
  <c r="M248" i="1" s="1"/>
  <c r="K249" i="1"/>
  <c r="L249" i="1" s="1"/>
  <c r="M249" i="1" s="1"/>
  <c r="K250" i="1"/>
  <c r="L250" i="1" s="1"/>
  <c r="M250" i="1" s="1"/>
  <c r="K251" i="1"/>
  <c r="L251" i="1" s="1"/>
  <c r="M251" i="1" s="1"/>
  <c r="K252" i="1"/>
  <c r="L252" i="1" s="1"/>
  <c r="M252" i="1" s="1"/>
  <c r="K253" i="1"/>
  <c r="L253" i="1" s="1"/>
  <c r="M253" i="1" s="1"/>
  <c r="K254" i="1"/>
  <c r="L254" i="1" s="1"/>
  <c r="M254" i="1" s="1"/>
  <c r="K255" i="1"/>
  <c r="L255" i="1" s="1"/>
  <c r="M255" i="1" s="1"/>
  <c r="K256" i="1"/>
  <c r="L256" i="1" s="1"/>
  <c r="M256" i="1" s="1"/>
  <c r="K257" i="1"/>
  <c r="L257" i="1" s="1"/>
  <c r="M257" i="1" s="1"/>
  <c r="K258" i="1"/>
  <c r="L258" i="1" s="1"/>
  <c r="M258" i="1" s="1"/>
  <c r="K259" i="1"/>
  <c r="L259" i="1" s="1"/>
  <c r="M259" i="1" s="1"/>
  <c r="K260" i="1"/>
  <c r="K261" i="1"/>
  <c r="L261" i="1" s="1"/>
  <c r="M261" i="1" s="1"/>
  <c r="K262" i="1"/>
  <c r="K263" i="1"/>
  <c r="L263" i="1" s="1"/>
  <c r="M263" i="1" s="1"/>
  <c r="K266" i="1"/>
  <c r="L266" i="1" s="1"/>
  <c r="M266" i="1" s="1"/>
  <c r="K267" i="1"/>
  <c r="L267" i="1" s="1"/>
  <c r="M267" i="1" s="1"/>
  <c r="K268" i="1"/>
  <c r="L268" i="1" s="1"/>
  <c r="M268" i="1" s="1"/>
  <c r="K273" i="1"/>
  <c r="L273" i="1" s="1"/>
  <c r="M273" i="1" s="1"/>
  <c r="K274" i="1"/>
  <c r="L274" i="1" s="1"/>
  <c r="M274" i="1" s="1"/>
  <c r="K275" i="1"/>
  <c r="L275" i="1" s="1"/>
  <c r="M275" i="1" s="1"/>
  <c r="K276" i="1"/>
  <c r="L276" i="1" s="1"/>
  <c r="M276" i="1" s="1"/>
  <c r="K277" i="1"/>
  <c r="L277" i="1" s="1"/>
  <c r="M277" i="1" s="1"/>
  <c r="K278" i="1"/>
  <c r="L278" i="1" s="1"/>
  <c r="M278" i="1" s="1"/>
  <c r="K279" i="1"/>
  <c r="L279" i="1" s="1"/>
  <c r="M279" i="1" s="1"/>
  <c r="K280" i="1"/>
  <c r="L280" i="1" s="1"/>
  <c r="M280" i="1" s="1"/>
  <c r="K283" i="1"/>
  <c r="L283" i="1" s="1"/>
  <c r="M283" i="1" s="1"/>
  <c r="K284" i="1"/>
  <c r="L284" i="1" s="1"/>
  <c r="M284" i="1" s="1"/>
  <c r="K285" i="1"/>
  <c r="L285" i="1" s="1"/>
  <c r="M285" i="1" s="1"/>
  <c r="K287" i="1"/>
  <c r="L287" i="1" s="1"/>
  <c r="M287" i="1" s="1"/>
  <c r="K288" i="1"/>
  <c r="L288" i="1" s="1"/>
  <c r="M288" i="1" s="1"/>
  <c r="K289" i="1"/>
  <c r="L289" i="1" s="1"/>
  <c r="M289" i="1" s="1"/>
  <c r="K291" i="1"/>
  <c r="L291" i="1" s="1"/>
  <c r="M291" i="1" s="1"/>
  <c r="K292" i="1"/>
  <c r="L292" i="1" s="1"/>
  <c r="M292" i="1" s="1"/>
  <c r="K293" i="1"/>
  <c r="L293" i="1" s="1"/>
  <c r="M293" i="1" s="1"/>
  <c r="K294" i="1"/>
  <c r="L294" i="1" s="1"/>
  <c r="M294" i="1" s="1"/>
  <c r="K295" i="1"/>
  <c r="L295" i="1" s="1"/>
  <c r="M295" i="1" s="1"/>
  <c r="K296" i="1"/>
  <c r="L296" i="1" s="1"/>
  <c r="M296" i="1" s="1"/>
  <c r="K297" i="1"/>
  <c r="L297" i="1" s="1"/>
  <c r="M297" i="1" s="1"/>
  <c r="K298" i="1"/>
  <c r="L298" i="1" s="1"/>
  <c r="M298" i="1" s="1"/>
  <c r="K299" i="1"/>
  <c r="L299" i="1" s="1"/>
  <c r="M299" i="1" s="1"/>
  <c r="K300" i="1"/>
  <c r="L300" i="1" s="1"/>
  <c r="M300" i="1" s="1"/>
  <c r="K301" i="1"/>
  <c r="L301" i="1" s="1"/>
  <c r="M301" i="1" s="1"/>
  <c r="K302" i="1"/>
  <c r="L302" i="1" s="1"/>
  <c r="M302" i="1" s="1"/>
  <c r="K303" i="1"/>
  <c r="L303" i="1" s="1"/>
  <c r="M303" i="1" s="1"/>
  <c r="K304" i="1"/>
  <c r="L304" i="1" s="1"/>
  <c r="M304" i="1" s="1"/>
  <c r="K305" i="1"/>
  <c r="L305" i="1" s="1"/>
  <c r="M305" i="1" s="1"/>
  <c r="K307" i="1"/>
  <c r="L307" i="1" s="1"/>
  <c r="M307" i="1" s="1"/>
  <c r="K308" i="1"/>
  <c r="L308" i="1" s="1"/>
  <c r="M308" i="1" s="1"/>
  <c r="K310" i="1"/>
  <c r="L310" i="1" s="1"/>
  <c r="M310" i="1" s="1"/>
  <c r="K311" i="1"/>
  <c r="L311" i="1" s="1"/>
  <c r="M311" i="1" s="1"/>
  <c r="K312" i="1"/>
  <c r="L312" i="1" s="1"/>
  <c r="M312" i="1" s="1"/>
  <c r="K313" i="1"/>
  <c r="L313" i="1" s="1"/>
  <c r="M313" i="1" s="1"/>
  <c r="K315" i="1"/>
  <c r="L315" i="1" s="1"/>
  <c r="M315" i="1" s="1"/>
  <c r="K316" i="1"/>
  <c r="L316" i="1" s="1"/>
  <c r="M316" i="1" s="1"/>
  <c r="K317" i="1"/>
  <c r="L317" i="1" s="1"/>
  <c r="M317" i="1" s="1"/>
  <c r="K318" i="1"/>
  <c r="L318" i="1" s="1"/>
  <c r="M318" i="1" s="1"/>
  <c r="K319" i="1"/>
  <c r="L319" i="1" s="1"/>
  <c r="M319" i="1" s="1"/>
  <c r="K320" i="1"/>
  <c r="L320" i="1" s="1"/>
  <c r="M320" i="1" s="1"/>
  <c r="K321" i="1"/>
  <c r="L321" i="1" s="1"/>
  <c r="M321" i="1" s="1"/>
  <c r="K322" i="1"/>
  <c r="L322" i="1" s="1"/>
  <c r="M322" i="1" s="1"/>
  <c r="K323" i="1"/>
  <c r="L323" i="1" s="1"/>
  <c r="M323" i="1" s="1"/>
  <c r="K324" i="1"/>
  <c r="L324" i="1" s="1"/>
  <c r="M324" i="1" s="1"/>
  <c r="K325" i="1"/>
  <c r="L325" i="1" s="1"/>
  <c r="M325" i="1" s="1"/>
  <c r="K326" i="1"/>
  <c r="L326" i="1" s="1"/>
  <c r="M326" i="1" s="1"/>
  <c r="K327" i="1"/>
  <c r="L327" i="1" s="1"/>
  <c r="M327" i="1" s="1"/>
  <c r="K328" i="1"/>
  <c r="L328" i="1" s="1"/>
  <c r="M328" i="1" s="1"/>
  <c r="K329" i="1"/>
  <c r="L329" i="1" s="1"/>
  <c r="M329" i="1" s="1"/>
  <c r="K330" i="1"/>
  <c r="L330" i="1" s="1"/>
  <c r="M330" i="1" s="1"/>
  <c r="K331" i="1"/>
  <c r="L331" i="1" s="1"/>
  <c r="M331" i="1" s="1"/>
  <c r="K332" i="1"/>
  <c r="L332" i="1" s="1"/>
  <c r="M332" i="1" s="1"/>
  <c r="K333" i="1"/>
  <c r="L333" i="1" s="1"/>
  <c r="M333" i="1" s="1"/>
  <c r="K334" i="1"/>
  <c r="L334" i="1" s="1"/>
  <c r="M334" i="1" s="1"/>
  <c r="K335" i="1"/>
  <c r="L335" i="1" s="1"/>
  <c r="M335" i="1" s="1"/>
  <c r="K336" i="1"/>
  <c r="L336" i="1" s="1"/>
  <c r="M336" i="1" s="1"/>
  <c r="K337" i="1"/>
  <c r="L337" i="1" s="1"/>
  <c r="M337" i="1" s="1"/>
  <c r="K338" i="1"/>
  <c r="L338" i="1" s="1"/>
  <c r="M338" i="1" s="1"/>
  <c r="K339" i="1"/>
  <c r="L339" i="1" s="1"/>
  <c r="M339" i="1" s="1"/>
  <c r="K340" i="1"/>
  <c r="L340" i="1" s="1"/>
  <c r="M340" i="1" s="1"/>
  <c r="K341" i="1"/>
  <c r="L341" i="1" s="1"/>
  <c r="M341" i="1" s="1"/>
  <c r="K342" i="1"/>
  <c r="L342" i="1" s="1"/>
  <c r="M342" i="1" s="1"/>
  <c r="K343" i="1"/>
  <c r="L343" i="1" s="1"/>
  <c r="M343" i="1" s="1"/>
  <c r="K344" i="1"/>
  <c r="L344" i="1" s="1"/>
  <c r="M344" i="1" s="1"/>
  <c r="K345" i="1"/>
  <c r="L345" i="1" s="1"/>
  <c r="M345" i="1" s="1"/>
  <c r="K346" i="1"/>
  <c r="L346" i="1" s="1"/>
  <c r="M346" i="1" s="1"/>
  <c r="K347" i="1"/>
  <c r="L347" i="1" s="1"/>
  <c r="M347" i="1" s="1"/>
  <c r="K348" i="1"/>
  <c r="L348" i="1" s="1"/>
  <c r="M348" i="1" s="1"/>
  <c r="K349" i="1"/>
  <c r="L349" i="1" s="1"/>
  <c r="M349" i="1" s="1"/>
  <c r="K351" i="1"/>
  <c r="L351" i="1" s="1"/>
  <c r="M351" i="1" s="1"/>
  <c r="K352" i="1"/>
  <c r="L352" i="1" s="1"/>
  <c r="M352" i="1" s="1"/>
  <c r="K354" i="1"/>
  <c r="L354" i="1" s="1"/>
  <c r="M354" i="1" s="1"/>
  <c r="K355" i="1"/>
  <c r="L355" i="1" s="1"/>
  <c r="M355" i="1" s="1"/>
  <c r="K356" i="1"/>
  <c r="L356" i="1" s="1"/>
  <c r="M356" i="1" s="1"/>
  <c r="K357" i="1"/>
  <c r="L357" i="1" s="1"/>
  <c r="M357" i="1" s="1"/>
  <c r="K358" i="1"/>
  <c r="L358" i="1" s="1"/>
  <c r="M358" i="1" s="1"/>
  <c r="K359" i="1"/>
  <c r="L359" i="1" s="1"/>
  <c r="M359" i="1" s="1"/>
  <c r="K360" i="1"/>
  <c r="L360" i="1" s="1"/>
  <c r="M360" i="1" s="1"/>
  <c r="K361" i="1"/>
  <c r="L361" i="1" s="1"/>
  <c r="M361" i="1" s="1"/>
  <c r="K363" i="1"/>
  <c r="L363" i="1" s="1"/>
  <c r="M363" i="1" s="1"/>
  <c r="K365" i="1"/>
  <c r="L365" i="1" s="1"/>
  <c r="M365" i="1" s="1"/>
  <c r="K366" i="1"/>
  <c r="L366" i="1" s="1"/>
  <c r="M366" i="1" s="1"/>
  <c r="K367" i="1"/>
  <c r="L367" i="1" s="1"/>
  <c r="M367" i="1" s="1"/>
  <c r="K368" i="1"/>
  <c r="L368" i="1" s="1"/>
  <c r="M368" i="1" s="1"/>
  <c r="K370" i="1"/>
  <c r="L370" i="1" s="1"/>
  <c r="M370" i="1" s="1"/>
  <c r="K371" i="1"/>
  <c r="L371" i="1" s="1"/>
  <c r="M371" i="1" s="1"/>
  <c r="K372" i="1"/>
  <c r="L372" i="1" s="1"/>
  <c r="M372" i="1" s="1"/>
  <c r="K373" i="1"/>
  <c r="L373" i="1" s="1"/>
  <c r="M373" i="1" s="1"/>
  <c r="K374" i="1"/>
  <c r="L374" i="1" s="1"/>
  <c r="M374" i="1" s="1"/>
  <c r="K375" i="1"/>
  <c r="L375" i="1" s="1"/>
  <c r="M375" i="1" s="1"/>
  <c r="K376" i="1"/>
  <c r="L376" i="1" s="1"/>
  <c r="M376" i="1" s="1"/>
  <c r="K378" i="1"/>
  <c r="L378" i="1" s="1"/>
  <c r="M378" i="1" s="1"/>
  <c r="K379" i="1"/>
  <c r="L379" i="1" s="1"/>
  <c r="M379" i="1" s="1"/>
  <c r="K380" i="1"/>
  <c r="L380" i="1" s="1"/>
  <c r="M380" i="1" s="1"/>
  <c r="K381" i="1"/>
  <c r="L381" i="1" s="1"/>
  <c r="M381" i="1" s="1"/>
  <c r="K382" i="1"/>
  <c r="L382" i="1" s="1"/>
  <c r="M382" i="1" s="1"/>
  <c r="K383" i="1"/>
  <c r="L383" i="1" s="1"/>
  <c r="M383" i="1" s="1"/>
  <c r="K384" i="1"/>
  <c r="L384" i="1" s="1"/>
  <c r="M384" i="1" s="1"/>
  <c r="K385" i="1"/>
  <c r="L385" i="1" s="1"/>
  <c r="M385" i="1" s="1"/>
  <c r="K386" i="1"/>
  <c r="L386" i="1" s="1"/>
  <c r="M386" i="1" s="1"/>
  <c r="K387" i="1"/>
  <c r="L387" i="1" s="1"/>
  <c r="M387" i="1" s="1"/>
  <c r="K388" i="1"/>
  <c r="L388" i="1" s="1"/>
  <c r="M388" i="1" s="1"/>
  <c r="K389" i="1"/>
  <c r="L389" i="1" s="1"/>
  <c r="M389" i="1" s="1"/>
  <c r="K390" i="1"/>
  <c r="L390" i="1" s="1"/>
  <c r="M390" i="1" s="1"/>
  <c r="K391" i="1"/>
  <c r="L391" i="1" s="1"/>
  <c r="M391" i="1" s="1"/>
  <c r="K392" i="1"/>
  <c r="L392" i="1" s="1"/>
  <c r="M392" i="1" s="1"/>
  <c r="K393" i="1"/>
  <c r="L393" i="1" s="1"/>
  <c r="M393" i="1" s="1"/>
  <c r="K394" i="1"/>
  <c r="L394" i="1" s="1"/>
  <c r="M394" i="1" s="1"/>
  <c r="K395" i="1"/>
  <c r="L395" i="1" s="1"/>
  <c r="M395" i="1" s="1"/>
  <c r="K396" i="1"/>
  <c r="L396" i="1" s="1"/>
  <c r="M396" i="1" s="1"/>
  <c r="K397" i="1"/>
  <c r="L397" i="1" s="1"/>
  <c r="M397" i="1" s="1"/>
  <c r="K398" i="1"/>
  <c r="L398" i="1" s="1"/>
  <c r="M398" i="1" s="1"/>
  <c r="K399" i="1"/>
  <c r="L399" i="1" s="1"/>
  <c r="M399" i="1" s="1"/>
  <c r="K400" i="1"/>
  <c r="L400" i="1" s="1"/>
  <c r="M400" i="1" s="1"/>
  <c r="K401" i="1"/>
  <c r="L401" i="1" s="1"/>
  <c r="M401" i="1" s="1"/>
  <c r="K402" i="1"/>
  <c r="L402" i="1" s="1"/>
  <c r="M402" i="1" s="1"/>
  <c r="K403" i="1"/>
  <c r="L403" i="1" s="1"/>
  <c r="M403" i="1" s="1"/>
  <c r="K404" i="1"/>
  <c r="L404" i="1" s="1"/>
  <c r="M404" i="1" s="1"/>
  <c r="K405" i="1"/>
  <c r="L405" i="1" s="1"/>
  <c r="M405" i="1" s="1"/>
  <c r="K406" i="1"/>
  <c r="L406" i="1" s="1"/>
  <c r="M406" i="1" s="1"/>
  <c r="K407" i="1"/>
  <c r="L407" i="1" s="1"/>
  <c r="M407" i="1" s="1"/>
  <c r="K408" i="1"/>
  <c r="L408" i="1" s="1"/>
  <c r="M408" i="1" s="1"/>
  <c r="K409" i="1"/>
  <c r="L409" i="1" s="1"/>
  <c r="M409" i="1" s="1"/>
  <c r="K410" i="1"/>
  <c r="L410" i="1" s="1"/>
  <c r="M410" i="1" s="1"/>
  <c r="K411" i="1"/>
  <c r="L411" i="1" s="1"/>
  <c r="M411" i="1" s="1"/>
  <c r="K412" i="1"/>
  <c r="L412" i="1" s="1"/>
  <c r="M412" i="1" s="1"/>
  <c r="K413" i="1"/>
  <c r="L413" i="1" s="1"/>
  <c r="M413" i="1" s="1"/>
  <c r="K414" i="1"/>
  <c r="L414" i="1" s="1"/>
  <c r="M414" i="1" s="1"/>
  <c r="K415" i="1"/>
  <c r="L415" i="1" s="1"/>
  <c r="M415" i="1" s="1"/>
  <c r="K416" i="1"/>
  <c r="L416" i="1" s="1"/>
  <c r="M416" i="1" s="1"/>
  <c r="K417" i="1"/>
  <c r="L417" i="1" s="1"/>
  <c r="M417" i="1" s="1"/>
  <c r="K418" i="1"/>
  <c r="L418" i="1" s="1"/>
  <c r="M418" i="1" s="1"/>
  <c r="K419" i="1"/>
  <c r="L419" i="1" s="1"/>
  <c r="M419" i="1" s="1"/>
  <c r="K420" i="1"/>
  <c r="L420" i="1" s="1"/>
  <c r="M420" i="1" s="1"/>
  <c r="K421" i="1"/>
  <c r="L421" i="1" s="1"/>
  <c r="M421" i="1" s="1"/>
  <c r="K422" i="1"/>
  <c r="L422" i="1" s="1"/>
  <c r="M422" i="1" s="1"/>
  <c r="K423" i="1"/>
  <c r="L423" i="1" s="1"/>
  <c r="M423" i="1" s="1"/>
  <c r="K424" i="1"/>
  <c r="L424" i="1" s="1"/>
  <c r="M424" i="1" s="1"/>
  <c r="K425" i="1"/>
  <c r="L425" i="1" s="1"/>
  <c r="M425" i="1" s="1"/>
  <c r="K426" i="1"/>
  <c r="L426" i="1" s="1"/>
  <c r="M426" i="1" s="1"/>
  <c r="K427" i="1"/>
  <c r="L427" i="1" s="1"/>
  <c r="M427" i="1" s="1"/>
  <c r="K428" i="1"/>
  <c r="L428" i="1" s="1"/>
  <c r="M428" i="1" s="1"/>
  <c r="K429" i="1"/>
  <c r="L429" i="1" s="1"/>
  <c r="M429" i="1" s="1"/>
  <c r="K430" i="1"/>
  <c r="L430" i="1" s="1"/>
  <c r="M430" i="1" s="1"/>
  <c r="K431" i="1"/>
  <c r="L431" i="1" s="1"/>
  <c r="M431" i="1" s="1"/>
  <c r="K432" i="1"/>
  <c r="L432" i="1" s="1"/>
  <c r="M432" i="1" s="1"/>
  <c r="K433" i="1"/>
  <c r="L433" i="1" s="1"/>
  <c r="M433" i="1" s="1"/>
  <c r="K434" i="1"/>
  <c r="L434" i="1" s="1"/>
  <c r="M434" i="1" s="1"/>
  <c r="K435" i="1"/>
  <c r="L435" i="1" s="1"/>
  <c r="M435" i="1" s="1"/>
  <c r="K436" i="1"/>
  <c r="L436" i="1" s="1"/>
  <c r="M436" i="1" s="1"/>
  <c r="K437" i="1"/>
  <c r="L437" i="1" s="1"/>
  <c r="M437" i="1" s="1"/>
  <c r="K438" i="1"/>
  <c r="L438" i="1" s="1"/>
  <c r="M438" i="1" s="1"/>
  <c r="K439" i="1"/>
  <c r="L439" i="1" s="1"/>
  <c r="M439" i="1" s="1"/>
  <c r="K440" i="1"/>
  <c r="L440" i="1" s="1"/>
  <c r="M440" i="1" s="1"/>
  <c r="K441" i="1"/>
  <c r="L441" i="1" s="1"/>
  <c r="M441" i="1" s="1"/>
  <c r="K444" i="1"/>
  <c r="L444" i="1" s="1"/>
  <c r="M444" i="1" s="1"/>
  <c r="K445" i="1"/>
  <c r="L445" i="1" s="1"/>
  <c r="M445" i="1" s="1"/>
  <c r="K446" i="1"/>
  <c r="L446" i="1" s="1"/>
  <c r="M446" i="1" s="1"/>
  <c r="K447" i="1"/>
  <c r="L447" i="1" s="1"/>
  <c r="M447" i="1" s="1"/>
  <c r="K448" i="1"/>
  <c r="L448" i="1" s="1"/>
  <c r="M448" i="1" s="1"/>
  <c r="K449" i="1"/>
  <c r="L449" i="1" s="1"/>
  <c r="M449" i="1" s="1"/>
  <c r="K450" i="1"/>
  <c r="L450" i="1" s="1"/>
  <c r="M450" i="1" s="1"/>
  <c r="K451" i="1"/>
  <c r="L451" i="1" s="1"/>
  <c r="M451" i="1" s="1"/>
  <c r="K452" i="1"/>
  <c r="L452" i="1" s="1"/>
  <c r="M452" i="1" s="1"/>
  <c r="K453" i="1"/>
  <c r="L453" i="1" s="1"/>
  <c r="M453" i="1" s="1"/>
  <c r="K454" i="1"/>
  <c r="L454" i="1" s="1"/>
  <c r="M454" i="1" s="1"/>
  <c r="K455" i="1"/>
  <c r="L455" i="1" s="1"/>
  <c r="M455" i="1" s="1"/>
  <c r="K456" i="1"/>
  <c r="L456" i="1" s="1"/>
  <c r="M456" i="1" s="1"/>
  <c r="K457" i="1"/>
  <c r="L457" i="1" s="1"/>
  <c r="M457" i="1" s="1"/>
  <c r="K458" i="1"/>
  <c r="L458" i="1" s="1"/>
  <c r="M458" i="1" s="1"/>
  <c r="K459" i="1"/>
  <c r="L459" i="1" s="1"/>
  <c r="M459" i="1" s="1"/>
  <c r="K460" i="1"/>
  <c r="L460" i="1" s="1"/>
  <c r="M460" i="1" s="1"/>
  <c r="K461" i="1"/>
  <c r="L461" i="1" s="1"/>
  <c r="M461" i="1" s="1"/>
  <c r="K462" i="1"/>
  <c r="L462" i="1" s="1"/>
  <c r="M462" i="1" s="1"/>
  <c r="K463" i="1"/>
  <c r="L463" i="1" s="1"/>
  <c r="M463" i="1" s="1"/>
  <c r="K464" i="1"/>
  <c r="L464" i="1" s="1"/>
  <c r="M464" i="1" s="1"/>
  <c r="K465" i="1"/>
  <c r="L465" i="1" s="1"/>
  <c r="M465" i="1" s="1"/>
  <c r="K466" i="1"/>
  <c r="L466" i="1" s="1"/>
  <c r="M466" i="1" s="1"/>
  <c r="K467" i="1"/>
  <c r="L467" i="1" s="1"/>
  <c r="M467" i="1" s="1"/>
  <c r="K468" i="1"/>
  <c r="L468" i="1" s="1"/>
  <c r="M468" i="1" s="1"/>
  <c r="K469" i="1"/>
  <c r="L469" i="1" s="1"/>
  <c r="M469" i="1" s="1"/>
  <c r="K470" i="1"/>
  <c r="L470" i="1" s="1"/>
  <c r="M470" i="1" s="1"/>
  <c r="K471" i="1"/>
  <c r="L471" i="1" s="1"/>
  <c r="M471" i="1" s="1"/>
  <c r="K472" i="1"/>
  <c r="L472" i="1" s="1"/>
  <c r="M472" i="1" s="1"/>
  <c r="K473" i="1"/>
  <c r="L473" i="1" s="1"/>
  <c r="M473" i="1" s="1"/>
  <c r="K474" i="1"/>
  <c r="L474" i="1" s="1"/>
  <c r="M474" i="1" s="1"/>
  <c r="K475" i="1"/>
  <c r="L475" i="1" s="1"/>
  <c r="M475" i="1" s="1"/>
  <c r="K476" i="1"/>
  <c r="L476" i="1" s="1"/>
  <c r="M476" i="1" s="1"/>
  <c r="K477" i="1"/>
  <c r="L477" i="1" s="1"/>
  <c r="M477" i="1" s="1"/>
  <c r="K478" i="1"/>
  <c r="L478" i="1" s="1"/>
  <c r="M478" i="1" s="1"/>
  <c r="K479" i="1"/>
  <c r="L479" i="1" s="1"/>
  <c r="M479" i="1" s="1"/>
  <c r="K480" i="1"/>
  <c r="L480" i="1" s="1"/>
  <c r="M480" i="1" s="1"/>
  <c r="K481" i="1"/>
  <c r="L481" i="1" s="1"/>
  <c r="M481" i="1" s="1"/>
  <c r="K482" i="1"/>
  <c r="L482" i="1" s="1"/>
  <c r="M482" i="1" s="1"/>
  <c r="K483" i="1"/>
  <c r="L483" i="1" s="1"/>
  <c r="M483" i="1" s="1"/>
  <c r="K484" i="1"/>
  <c r="L484" i="1" s="1"/>
  <c r="M484" i="1" s="1"/>
  <c r="K485" i="1"/>
  <c r="L485" i="1" s="1"/>
  <c r="M485" i="1" s="1"/>
  <c r="K486" i="1"/>
  <c r="L486" i="1" s="1"/>
  <c r="M486" i="1" s="1"/>
  <c r="K487" i="1"/>
  <c r="L487" i="1" s="1"/>
  <c r="M487" i="1" s="1"/>
  <c r="K488" i="1"/>
  <c r="L488" i="1" s="1"/>
  <c r="M488" i="1" s="1"/>
  <c r="K489" i="1"/>
  <c r="L489" i="1" s="1"/>
  <c r="M489" i="1" s="1"/>
  <c r="K490" i="1"/>
  <c r="L490" i="1" s="1"/>
  <c r="M490" i="1" s="1"/>
  <c r="K491" i="1"/>
  <c r="L491" i="1" s="1"/>
  <c r="M491" i="1" s="1"/>
  <c r="K492" i="1"/>
  <c r="L492" i="1" s="1"/>
  <c r="M492" i="1" s="1"/>
  <c r="K493" i="1"/>
  <c r="L493" i="1" s="1"/>
  <c r="M493" i="1" s="1"/>
  <c r="K494" i="1"/>
  <c r="L494" i="1" s="1"/>
  <c r="M494" i="1" s="1"/>
  <c r="K495" i="1"/>
  <c r="L495" i="1" s="1"/>
  <c r="M495" i="1" s="1"/>
  <c r="K496" i="1"/>
  <c r="L496" i="1" s="1"/>
  <c r="M496" i="1" s="1"/>
  <c r="K497" i="1"/>
  <c r="L497" i="1" s="1"/>
  <c r="M497" i="1" s="1"/>
  <c r="K498" i="1"/>
  <c r="L498" i="1" s="1"/>
  <c r="M498" i="1" s="1"/>
  <c r="K499" i="1"/>
  <c r="L499" i="1" s="1"/>
  <c r="M499" i="1" s="1"/>
  <c r="K500" i="1"/>
  <c r="L500" i="1" s="1"/>
  <c r="M500" i="1" s="1"/>
  <c r="K501" i="1"/>
  <c r="L501" i="1" s="1"/>
  <c r="M501" i="1" s="1"/>
  <c r="K502" i="1"/>
  <c r="L502" i="1" s="1"/>
  <c r="M502" i="1" s="1"/>
  <c r="K503" i="1"/>
  <c r="L503" i="1" s="1"/>
  <c r="M503" i="1" s="1"/>
  <c r="K504" i="1"/>
  <c r="L504" i="1" s="1"/>
  <c r="M504" i="1" s="1"/>
  <c r="K505" i="1"/>
  <c r="L505" i="1" s="1"/>
  <c r="M505" i="1" s="1"/>
  <c r="K506" i="1"/>
  <c r="L506" i="1" s="1"/>
  <c r="M506" i="1" s="1"/>
  <c r="K507" i="1"/>
  <c r="L507" i="1" s="1"/>
  <c r="M507" i="1" s="1"/>
  <c r="K508" i="1"/>
  <c r="L508" i="1" s="1"/>
  <c r="M508" i="1" s="1"/>
  <c r="K509" i="1"/>
  <c r="L509" i="1" s="1"/>
  <c r="M509" i="1" s="1"/>
  <c r="K510" i="1"/>
  <c r="L510" i="1" s="1"/>
  <c r="M510" i="1" s="1"/>
  <c r="K511" i="1"/>
  <c r="L511" i="1" s="1"/>
  <c r="M511" i="1" s="1"/>
  <c r="K512" i="1"/>
  <c r="L512" i="1" s="1"/>
  <c r="M512" i="1" s="1"/>
  <c r="K513" i="1"/>
  <c r="L513" i="1" s="1"/>
  <c r="M513" i="1" s="1"/>
  <c r="K514" i="1"/>
  <c r="L514" i="1" s="1"/>
  <c r="M514" i="1" s="1"/>
  <c r="K515" i="1"/>
  <c r="L515" i="1" s="1"/>
  <c r="M515" i="1" s="1"/>
  <c r="K516" i="1"/>
  <c r="L516" i="1" s="1"/>
  <c r="M516" i="1" s="1"/>
  <c r="K517" i="1"/>
  <c r="L517" i="1" s="1"/>
  <c r="M517" i="1" s="1"/>
  <c r="K518" i="1"/>
  <c r="L518" i="1" s="1"/>
  <c r="M518" i="1" s="1"/>
  <c r="K519" i="1"/>
  <c r="L519" i="1" s="1"/>
  <c r="M519" i="1" s="1"/>
  <c r="K520" i="1"/>
  <c r="L520" i="1" s="1"/>
  <c r="M520" i="1" s="1"/>
  <c r="K521" i="1"/>
  <c r="L521" i="1" s="1"/>
  <c r="M521" i="1" s="1"/>
  <c r="K522" i="1"/>
  <c r="L522" i="1" s="1"/>
  <c r="M522" i="1" s="1"/>
  <c r="K523" i="1"/>
  <c r="L523" i="1" s="1"/>
  <c r="M523" i="1" s="1"/>
  <c r="K524" i="1"/>
  <c r="L524" i="1" s="1"/>
  <c r="M524" i="1" s="1"/>
  <c r="K525" i="1"/>
  <c r="L525" i="1" s="1"/>
  <c r="M525" i="1" s="1"/>
  <c r="K526" i="1"/>
  <c r="L526" i="1" s="1"/>
  <c r="M526" i="1" s="1"/>
  <c r="K527" i="1"/>
  <c r="L527" i="1" s="1"/>
  <c r="M527" i="1" s="1"/>
  <c r="K528" i="1"/>
  <c r="L528" i="1" s="1"/>
  <c r="M528" i="1" s="1"/>
  <c r="K529" i="1"/>
  <c r="L529" i="1" s="1"/>
  <c r="M529" i="1" s="1"/>
  <c r="K530" i="1"/>
  <c r="L530" i="1" s="1"/>
  <c r="M530" i="1" s="1"/>
  <c r="K531" i="1"/>
  <c r="L531" i="1" s="1"/>
  <c r="M531" i="1" s="1"/>
  <c r="K532" i="1"/>
  <c r="L532" i="1" s="1"/>
  <c r="M532" i="1" s="1"/>
  <c r="K533" i="1"/>
  <c r="L533" i="1" s="1"/>
  <c r="M533" i="1" s="1"/>
  <c r="K534" i="1"/>
  <c r="L534" i="1" s="1"/>
  <c r="M534" i="1" s="1"/>
  <c r="K535" i="1"/>
  <c r="L535" i="1" s="1"/>
  <c r="M535" i="1" s="1"/>
  <c r="K536" i="1"/>
  <c r="L536" i="1" s="1"/>
  <c r="M536" i="1" s="1"/>
  <c r="K537" i="1"/>
  <c r="L537" i="1" s="1"/>
  <c r="M537" i="1" s="1"/>
  <c r="K539" i="1"/>
  <c r="L539" i="1" s="1"/>
  <c r="M539" i="1" s="1"/>
  <c r="K540" i="1"/>
  <c r="L540" i="1" s="1"/>
  <c r="M540" i="1" s="1"/>
  <c r="K542" i="1"/>
  <c r="L542" i="1" s="1"/>
  <c r="M542" i="1" s="1"/>
  <c r="K544" i="1"/>
  <c r="L544" i="1" s="1"/>
  <c r="M544" i="1" s="1"/>
  <c r="K545" i="1"/>
  <c r="L545" i="1" s="1"/>
  <c r="M545" i="1" s="1"/>
  <c r="K546" i="1"/>
  <c r="L546" i="1" s="1"/>
  <c r="M546" i="1" s="1"/>
  <c r="K547" i="1"/>
  <c r="L547" i="1" s="1"/>
  <c r="M547" i="1" s="1"/>
  <c r="K548" i="1"/>
  <c r="L548" i="1" s="1"/>
  <c r="M548" i="1" s="1"/>
  <c r="K549" i="1"/>
  <c r="L549" i="1" s="1"/>
  <c r="M549" i="1" s="1"/>
  <c r="K550" i="1"/>
  <c r="L550" i="1" s="1"/>
  <c r="M550" i="1" s="1"/>
  <c r="K551" i="1"/>
  <c r="L551" i="1" s="1"/>
  <c r="M551" i="1" s="1"/>
  <c r="K552" i="1"/>
  <c r="L552" i="1" s="1"/>
  <c r="M552" i="1" s="1"/>
  <c r="K553" i="1"/>
  <c r="L553" i="1" s="1"/>
  <c r="M553" i="1" s="1"/>
  <c r="K554" i="1"/>
  <c r="L554" i="1" s="1"/>
  <c r="M554" i="1" s="1"/>
  <c r="K555" i="1"/>
  <c r="L555" i="1" s="1"/>
  <c r="M555" i="1" s="1"/>
  <c r="K556" i="1"/>
  <c r="L556" i="1" s="1"/>
  <c r="M556" i="1" s="1"/>
  <c r="K558" i="1"/>
  <c r="L558" i="1" s="1"/>
  <c r="M558" i="1" s="1"/>
  <c r="K560" i="1"/>
  <c r="L560" i="1" s="1"/>
  <c r="M560" i="1" s="1"/>
  <c r="K561" i="1"/>
  <c r="L561" i="1" s="1"/>
  <c r="M561" i="1" s="1"/>
  <c r="K562" i="1"/>
  <c r="L562" i="1" s="1"/>
  <c r="M562" i="1" s="1"/>
  <c r="K563" i="1"/>
  <c r="L563" i="1" s="1"/>
  <c r="M563" i="1" s="1"/>
  <c r="K564" i="1"/>
  <c r="L564" i="1" s="1"/>
  <c r="M564" i="1" s="1"/>
  <c r="K565" i="1"/>
  <c r="L565" i="1" s="1"/>
  <c r="M565" i="1" s="1"/>
  <c r="K566" i="1"/>
  <c r="L566" i="1" s="1"/>
  <c r="M566" i="1" s="1"/>
  <c r="K567" i="1"/>
  <c r="L567" i="1" s="1"/>
  <c r="M567" i="1" s="1"/>
  <c r="K568" i="1"/>
  <c r="L568" i="1" s="1"/>
  <c r="M568" i="1" s="1"/>
  <c r="K569" i="1"/>
  <c r="L569" i="1" s="1"/>
  <c r="M569" i="1" s="1"/>
  <c r="K570" i="1"/>
  <c r="L570" i="1" s="1"/>
  <c r="M570" i="1" s="1"/>
  <c r="K572" i="1"/>
  <c r="L572" i="1" s="1"/>
  <c r="M572" i="1" s="1"/>
  <c r="K573" i="1"/>
  <c r="L573" i="1" s="1"/>
  <c r="M573" i="1" s="1"/>
  <c r="K574" i="1"/>
  <c r="L574" i="1" s="1"/>
  <c r="M574" i="1" s="1"/>
  <c r="K7" i="1"/>
  <c r="L7" i="1" s="1"/>
  <c r="M7" i="1" s="1"/>
  <c r="K8" i="1"/>
  <c r="L8" i="1" s="1"/>
  <c r="M8" i="1" s="1"/>
  <c r="K9" i="1"/>
  <c r="L9" i="1" s="1"/>
  <c r="M9" i="1" s="1"/>
  <c r="K10" i="1"/>
  <c r="L10" i="1" s="1"/>
  <c r="M10" i="1" s="1"/>
  <c r="K11" i="1"/>
  <c r="L11" i="1" s="1"/>
  <c r="M11" i="1" s="1"/>
  <c r="K12" i="1"/>
  <c r="L12" i="1" s="1"/>
  <c r="M12" i="1" s="1"/>
  <c r="K13" i="1"/>
  <c r="L13" i="1" s="1"/>
  <c r="M13" i="1" s="1"/>
  <c r="K14" i="1"/>
  <c r="L14" i="1" s="1"/>
  <c r="M14" i="1" s="1"/>
  <c r="K16" i="1"/>
  <c r="L16" i="1" s="1"/>
  <c r="M16" i="1" s="1"/>
  <c r="K17" i="1"/>
  <c r="L17" i="1" s="1"/>
  <c r="M17" i="1" s="1"/>
  <c r="K18" i="1"/>
  <c r="L18" i="1" s="1"/>
  <c r="M18" i="1" s="1"/>
  <c r="K21" i="1"/>
  <c r="L21" i="1" s="1"/>
  <c r="M21" i="1" s="1"/>
  <c r="K22" i="1"/>
  <c r="L22" i="1" s="1"/>
  <c r="M22" i="1" s="1"/>
  <c r="K23" i="1"/>
  <c r="L23" i="1" s="1"/>
  <c r="M23" i="1" s="1"/>
  <c r="K6" i="1"/>
  <c r="L6" i="1" s="1"/>
  <c r="M6" i="1" s="1"/>
  <c r="M634" i="1" l="1"/>
  <c r="I3" i="1" s="1"/>
</calcChain>
</file>

<file path=xl/sharedStrings.xml><?xml version="1.0" encoding="utf-8"?>
<sst xmlns="http://schemas.openxmlformats.org/spreadsheetml/2006/main" count="2563" uniqueCount="1114">
  <si>
    <t>Product</t>
  </si>
  <si>
    <t>Description</t>
  </si>
  <si>
    <t>Color</t>
  </si>
  <si>
    <t>Cont</t>
  </si>
  <si>
    <t>Size</t>
  </si>
  <si>
    <t>Quantity Ordered</t>
  </si>
  <si>
    <t>Acer palmatum</t>
  </si>
  <si>
    <t>Bloodgood</t>
  </si>
  <si>
    <t>#6</t>
  </si>
  <si>
    <t>3-4'</t>
  </si>
  <si>
    <t>4-5'</t>
  </si>
  <si>
    <t>#10</t>
  </si>
  <si>
    <t>5-6'</t>
  </si>
  <si>
    <t>6-7'</t>
  </si>
  <si>
    <t>Emperor 1</t>
  </si>
  <si>
    <t>3-4</t>
  </si>
  <si>
    <t>4-5</t>
  </si>
  <si>
    <t>Acer palmatum dissectum</t>
  </si>
  <si>
    <t>Crimson Queen</t>
  </si>
  <si>
    <t>15-18''</t>
  </si>
  <si>
    <t>18-24"</t>
  </si>
  <si>
    <t>24-30"</t>
  </si>
  <si>
    <t>30-36"</t>
  </si>
  <si>
    <t>36-42"</t>
  </si>
  <si>
    <t>Tamukeyama</t>
  </si>
  <si>
    <t>Hot Wings Maple (PP #15,023)</t>
  </si>
  <si>
    <t>Amelanchier</t>
  </si>
  <si>
    <t>Amelanchier alnifolia 'Obelisk'</t>
  </si>
  <si>
    <t>#3T</t>
  </si>
  <si>
    <t>Arctostaphylos</t>
  </si>
  <si>
    <t>Arctostaphylos uva-ursi</t>
  </si>
  <si>
    <t>#1</t>
  </si>
  <si>
    <t>Panchito Manzanita</t>
  </si>
  <si>
    <t>#3</t>
  </si>
  <si>
    <t>Aronia</t>
  </si>
  <si>
    <t>Autumn Magic</t>
  </si>
  <si>
    <t>Iroquois Beauty</t>
  </si>
  <si>
    <t>Aucuba</t>
  </si>
  <si>
    <t>Aucuba japonica</t>
  </si>
  <si>
    <t>Mr. Goldstrike</t>
  </si>
  <si>
    <t>Rozannie</t>
  </si>
  <si>
    <t xml:space="preserve">Azalea Evergreen </t>
  </si>
  <si>
    <t>Coral Bell</t>
  </si>
  <si>
    <t>Pink</t>
  </si>
  <si>
    <t>Girard's Fuchsia</t>
  </si>
  <si>
    <t>Fuchsia</t>
  </si>
  <si>
    <t>Girard's Pleasant White</t>
  </si>
  <si>
    <t>White</t>
  </si>
  <si>
    <t>Girard's Purple</t>
  </si>
  <si>
    <t>Purple</t>
  </si>
  <si>
    <t>Girard's Rose</t>
  </si>
  <si>
    <t>Deep Pink</t>
  </si>
  <si>
    <t>Hino Crimson</t>
  </si>
  <si>
    <t>Red</t>
  </si>
  <si>
    <t>Karen</t>
  </si>
  <si>
    <t>Lav-Purple</t>
  </si>
  <si>
    <t>Louise Gable</t>
  </si>
  <si>
    <t>Salmon</t>
  </si>
  <si>
    <t>Poukhanense Compacta</t>
  </si>
  <si>
    <t>Lt Purple</t>
  </si>
  <si>
    <t>Rosebud</t>
  </si>
  <si>
    <t>Stewartsonian</t>
  </si>
  <si>
    <t>White Hino</t>
  </si>
  <si>
    <t>White Rosebud</t>
  </si>
  <si>
    <t>Azalea Exbury</t>
  </si>
  <si>
    <t>Cannons Double</t>
  </si>
  <si>
    <t>Gibraltar</t>
  </si>
  <si>
    <t>Orange</t>
  </si>
  <si>
    <t>Golden Lights</t>
  </si>
  <si>
    <t>Yellow</t>
  </si>
  <si>
    <t>Klondyke</t>
  </si>
  <si>
    <t>Golden Yellow</t>
  </si>
  <si>
    <t>Mt St Helens</t>
  </si>
  <si>
    <t>Salmon-Pink</t>
  </si>
  <si>
    <t>Barberry</t>
  </si>
  <si>
    <t>Berberis thunbergii 'Concorde'</t>
  </si>
  <si>
    <t>Concorde</t>
  </si>
  <si>
    <t>Berberis thunbergii 'Crimson Pygmy'</t>
  </si>
  <si>
    <t>Crimson Pygmy</t>
  </si>
  <si>
    <t>Berberis thunbergii 'Golden Rocket'</t>
  </si>
  <si>
    <t>Berberis thunbergii 'Orange Rocket'</t>
  </si>
  <si>
    <t>Berberis thunbergii 'Orange Torch'</t>
  </si>
  <si>
    <t>Berberis thunbergii f. atropurpurea 'Rose Glow'</t>
  </si>
  <si>
    <t>Rosy Glow</t>
  </si>
  <si>
    <t>Berberis thunbergii f. atropurpurea 'Gentry'</t>
  </si>
  <si>
    <t>Buxus</t>
  </si>
  <si>
    <t>Buxus hybrid</t>
  </si>
  <si>
    <t>Green Mountain</t>
  </si>
  <si>
    <t>Green Velvet</t>
  </si>
  <si>
    <t>Buxus microphylla</t>
  </si>
  <si>
    <t>Julia Jane</t>
  </si>
  <si>
    <t>Winter Gem</t>
  </si>
  <si>
    <t>Buxus microphylla sinica</t>
  </si>
  <si>
    <t>Franklin's Gem</t>
  </si>
  <si>
    <t>Buxus sempervirens</t>
  </si>
  <si>
    <t>Common</t>
  </si>
  <si>
    <t>Dee Runk</t>
  </si>
  <si>
    <t>Woodburn Select</t>
  </si>
  <si>
    <t>Calluna</t>
  </si>
  <si>
    <t>Calluna vulgaris 'Spring Torch'</t>
  </si>
  <si>
    <t>Spring Torch</t>
  </si>
  <si>
    <t>Caryopteris</t>
  </si>
  <si>
    <t>Caryopteris x clandonensis</t>
  </si>
  <si>
    <t>Dark Knight</t>
  </si>
  <si>
    <t>Cedrus</t>
  </si>
  <si>
    <t xml:space="preserve">Cedrus atlantica </t>
  </si>
  <si>
    <t>Horstmann Blue Atlas Cedar</t>
  </si>
  <si>
    <t>Cedrus atlantica glauca</t>
  </si>
  <si>
    <t>Blue Atlas Cedar</t>
  </si>
  <si>
    <t>Cedrus atlantica 'Glauca Pendula'</t>
  </si>
  <si>
    <t>Blue Atlas Cedar 'Pendula'</t>
  </si>
  <si>
    <t>Chamaecyparis</t>
  </si>
  <si>
    <t>Chamaecyparis nootkatensis</t>
  </si>
  <si>
    <t>Green Arrow</t>
  </si>
  <si>
    <t>Chamaecyparis obtusa</t>
  </si>
  <si>
    <t>Compacta</t>
  </si>
  <si>
    <t>Gracilis</t>
  </si>
  <si>
    <t>Nana Gracilis</t>
  </si>
  <si>
    <t>Chamaecyparis pisifera</t>
  </si>
  <si>
    <t xml:space="preserve">Lemon Thread  </t>
  </si>
  <si>
    <t>Cornus</t>
  </si>
  <si>
    <t>Cornus alba 'Bailhalo'</t>
  </si>
  <si>
    <t>Ivory Halo Dogwood</t>
  </si>
  <si>
    <t>Cornus sericea 'Isanti'</t>
  </si>
  <si>
    <t>Isanti Dogwood</t>
  </si>
  <si>
    <t>Cornus stolonifera 'Baileyi'</t>
  </si>
  <si>
    <t>Red Twig Dogwood</t>
  </si>
  <si>
    <t>Cornus stolonifera 'Flaviramea'</t>
  </si>
  <si>
    <t>Yellow Twig Dogwood</t>
  </si>
  <si>
    <t>Cotinus</t>
  </si>
  <si>
    <t>Cotoneaster</t>
  </si>
  <si>
    <t>Cotoneaster acutifolius</t>
  </si>
  <si>
    <t>Peking</t>
  </si>
  <si>
    <t>Cryptomeria</t>
  </si>
  <si>
    <t>Cryptomeria japonica</t>
  </si>
  <si>
    <t>Yoshino</t>
  </si>
  <si>
    <t>Erica - Heather</t>
  </si>
  <si>
    <t>Erica x darleyensis</t>
  </si>
  <si>
    <t>Kraemer's Rote</t>
  </si>
  <si>
    <t>Mediterranean Pink</t>
  </si>
  <si>
    <t>Mediterranean White</t>
  </si>
  <si>
    <t>Euonymus</t>
  </si>
  <si>
    <t>Euonymus alatus</t>
  </si>
  <si>
    <t>Euonymus fortunei</t>
  </si>
  <si>
    <t>Emerald Gaiety</t>
  </si>
  <si>
    <t>Emerald 'n Gold</t>
  </si>
  <si>
    <t>Moonshadow</t>
  </si>
  <si>
    <t>Euonymus japonicus</t>
  </si>
  <si>
    <t>Aureo-marginata</t>
  </si>
  <si>
    <t>Silver King</t>
  </si>
  <si>
    <t>Euonymus kiautschovicus</t>
  </si>
  <si>
    <t>Manhattan</t>
  </si>
  <si>
    <t>Gaultheria</t>
  </si>
  <si>
    <t>Gaultheria procumbens</t>
  </si>
  <si>
    <t>Creeping Wintergreen</t>
  </si>
  <si>
    <t>Hydrangea</t>
  </si>
  <si>
    <t>Hydrangea arborescens</t>
  </si>
  <si>
    <t>Annabelle</t>
  </si>
  <si>
    <t>Hydrangea paniculata 'Fire Light'</t>
  </si>
  <si>
    <t>Fire Light on 24'' std (PP #25,135)</t>
  </si>
  <si>
    <t>Hydrangea paniculata 'Limelight'</t>
  </si>
  <si>
    <t>Limelight (PP #12,874)</t>
  </si>
  <si>
    <t>Lime Green</t>
  </si>
  <si>
    <t>Limelight on 24" standard (PP #12,874)</t>
  </si>
  <si>
    <t>Hydrangea paniculata 'Phantom'</t>
  </si>
  <si>
    <t>Hydrangea paniculata 'Renhy'</t>
  </si>
  <si>
    <t>Vanilla Strawberry (PP #20,670)</t>
  </si>
  <si>
    <t>Vanilla Strawberry on 24'' std (PP #20,670)</t>
  </si>
  <si>
    <t>Hydrangea paniculata 'Rensun'</t>
  </si>
  <si>
    <t>Strawberry Sundae (PP #25,438)</t>
  </si>
  <si>
    <t>Hydrangea paniculata 'SMHPLQF'</t>
  </si>
  <si>
    <t>Little Quick Fire (PP #25,136)</t>
  </si>
  <si>
    <t>White-Pink</t>
  </si>
  <si>
    <t>Hydrangea paniculata 'Bulk'</t>
  </si>
  <si>
    <t>Quick Fire (PP #16,812)</t>
  </si>
  <si>
    <t>Quick Fire on 24" std (PP #16,812)</t>
  </si>
  <si>
    <t>Hydrangea paniculata 'Jane'</t>
  </si>
  <si>
    <t>Little Lime (PP #22,330)</t>
  </si>
  <si>
    <t>Soft Green</t>
  </si>
  <si>
    <t>Ilex crenata</t>
  </si>
  <si>
    <t>Luxus Spire pyramidal form</t>
  </si>
  <si>
    <t>Luxus Spire Aurea pyramidal form</t>
  </si>
  <si>
    <t>Ilex glabra</t>
  </si>
  <si>
    <t>Ilex glabra 'SMNIGAB17'</t>
  </si>
  <si>
    <t>Ilex x meserveae 'Blue Maid'</t>
  </si>
  <si>
    <t xml:space="preserve">Blue Maid  </t>
  </si>
  <si>
    <t>Ilex x meserveae 'Blue Prince'</t>
  </si>
  <si>
    <t xml:space="preserve">Blue Prince </t>
  </si>
  <si>
    <t>Ilex x meserveae 'Blue Princess'</t>
  </si>
  <si>
    <t>Blue Princess</t>
  </si>
  <si>
    <t>Ilex x meserveae 'Centennial Dragon'</t>
  </si>
  <si>
    <t>Centennial Dragon (PP #25,659)</t>
  </si>
  <si>
    <t>Ilex x meserveae 'Centennial Girl'</t>
  </si>
  <si>
    <t>Centennial Girl (PP #10,750)</t>
  </si>
  <si>
    <t>Ilex x meserveae 'Dragon Lady'</t>
  </si>
  <si>
    <t>Ilex x meserveae 'Honey Maid'</t>
  </si>
  <si>
    <t>Honey Maid (PP #12,060)</t>
  </si>
  <si>
    <t>Ilex x 'Rutzan'</t>
  </si>
  <si>
    <t>Red Beauty (PP #14,750)</t>
  </si>
  <si>
    <t>Juniper</t>
  </si>
  <si>
    <t>Juniperus chinensis 'Spartan'</t>
  </si>
  <si>
    <t>Juniperus squamata 'Blue Star'</t>
  </si>
  <si>
    <t>Leucothoe</t>
  </si>
  <si>
    <t>Leucothoe axillaris</t>
  </si>
  <si>
    <t>Coast</t>
  </si>
  <si>
    <t>Leucothoe fontanesiana</t>
  </si>
  <si>
    <t>Girard's Rainbow</t>
  </si>
  <si>
    <t>Leucothoe keiskei</t>
  </si>
  <si>
    <t>Ligustrum</t>
  </si>
  <si>
    <t>Ligustrum vulgare</t>
  </si>
  <si>
    <t>Cheyenne</t>
  </si>
  <si>
    <t>Straight Talk™</t>
  </si>
  <si>
    <t>Ligustrum x vicaryi 'Golden Vicary'</t>
  </si>
  <si>
    <t>Golden Vicary</t>
  </si>
  <si>
    <t>Microbiota</t>
  </si>
  <si>
    <t>Microbiota decussata</t>
  </si>
  <si>
    <t>Russian Cypress</t>
  </si>
  <si>
    <t>Osmanthus</t>
  </si>
  <si>
    <t>Osmanthus heterophyllus 'Goshiki'</t>
  </si>
  <si>
    <t>Goshiki False Holly</t>
  </si>
  <si>
    <t>Osmanthus heterophyllus 'Gulftide'</t>
  </si>
  <si>
    <t>Gulftide False Holly</t>
  </si>
  <si>
    <t>Perovskia</t>
  </si>
  <si>
    <t>Perovskia atriplicifolia</t>
  </si>
  <si>
    <t>Russian Sage</t>
  </si>
  <si>
    <t>Physocarpus</t>
  </si>
  <si>
    <t>Physocarpus opulifolius</t>
  </si>
  <si>
    <t>Diabolo</t>
  </si>
  <si>
    <t>Little Devil™ (PP #22,634)</t>
  </si>
  <si>
    <t>Physocarpus opulifolius 'Jefam'</t>
  </si>
  <si>
    <t>Amber Jubilee™ (PP #23,177)</t>
  </si>
  <si>
    <t>Physocarpus opul. Seward</t>
  </si>
  <si>
    <t>Summer Wine™ (PP #14,821)</t>
  </si>
  <si>
    <t>Picea</t>
  </si>
  <si>
    <t>Picea abies 'Cupressina'</t>
  </si>
  <si>
    <t>Columnar Norway Spruce</t>
  </si>
  <si>
    <t>Picea abies 'Nidiformis'</t>
  </si>
  <si>
    <t>Nest Spruce</t>
  </si>
  <si>
    <t>Picea abies 'Pendula'</t>
  </si>
  <si>
    <t>Weeping Norway Spruce</t>
  </si>
  <si>
    <t>Picea glauca 'Conica'</t>
  </si>
  <si>
    <t>Dwarf Alberta Spruce</t>
  </si>
  <si>
    <t>18-21"</t>
  </si>
  <si>
    <t>21-24"</t>
  </si>
  <si>
    <t>30-36''</t>
  </si>
  <si>
    <t>42-48"</t>
  </si>
  <si>
    <t>48-54"</t>
  </si>
  <si>
    <t>54-60"</t>
  </si>
  <si>
    <t>Picea glauca 'Pendula'</t>
  </si>
  <si>
    <t>Weeping White Spruce</t>
  </si>
  <si>
    <t>Picea omorika 'Bruns'</t>
  </si>
  <si>
    <t xml:space="preserve">Bruns Serbian Spruce </t>
  </si>
  <si>
    <t>Picea pungens 'Fastigiata'</t>
  </si>
  <si>
    <t xml:space="preserve">Fastigiata </t>
  </si>
  <si>
    <t>Picea pungens 'Globosa'</t>
  </si>
  <si>
    <t>Globosa Glauca Nana (High Graft)*</t>
  </si>
  <si>
    <t>15-18"</t>
  </si>
  <si>
    <t>Globosa Glauca Nana (Low Graft)*</t>
  </si>
  <si>
    <t>12-15"</t>
  </si>
  <si>
    <t>Pieris</t>
  </si>
  <si>
    <t>Pieris japonica 'Cavatine'</t>
  </si>
  <si>
    <t>Cavatine</t>
  </si>
  <si>
    <t>Pieris japonica 'Dorothy Wyckoff'</t>
  </si>
  <si>
    <t>Dorothy Wyckoff</t>
  </si>
  <si>
    <t>Pieris japonica 'Flaming Silver'</t>
  </si>
  <si>
    <t>Flaming Silver</t>
  </si>
  <si>
    <t>Pieris japonica 'Katsura'</t>
  </si>
  <si>
    <t>Katsura (PP #15,452)</t>
  </si>
  <si>
    <t>Pieris japonica 'Mountain Fire'</t>
  </si>
  <si>
    <t>Mountain Fire</t>
  </si>
  <si>
    <t>Pieris japonica 'Scarlet O'Hara'</t>
  </si>
  <si>
    <t>Scarlet O'Hara</t>
  </si>
  <si>
    <t>Pieris japonica 'Valley Rose'</t>
  </si>
  <si>
    <t>Valley Rose</t>
  </si>
  <si>
    <t>Pieris japonica 'Valley Valentine'</t>
  </si>
  <si>
    <t>Valley Valentine</t>
  </si>
  <si>
    <t>Pinus</t>
  </si>
  <si>
    <t>Pinus mugo 'Slowmound'</t>
  </si>
  <si>
    <t>Slowmound</t>
  </si>
  <si>
    <t>Pinus strobus 'Blue Shag'</t>
  </si>
  <si>
    <t>Blue Shag (Low Graft)</t>
  </si>
  <si>
    <t>Pinus thunbergii 'Thunderhead'</t>
  </si>
  <si>
    <t>Thunderhead</t>
  </si>
  <si>
    <t>Potentilla</t>
  </si>
  <si>
    <t>Potentilla fruticosa 'Gold Drop'</t>
  </si>
  <si>
    <t>Gold Drop</t>
  </si>
  <si>
    <t>Potentilla fruticosa 'Goldfinger'</t>
  </si>
  <si>
    <t>Goldfinger</t>
  </si>
  <si>
    <t>Potentilla fruticosa 'Jackmanii'</t>
  </si>
  <si>
    <t>Jackmani</t>
  </si>
  <si>
    <t>Potentilla fruticosa 'McKay's White'</t>
  </si>
  <si>
    <t>McKay's White</t>
  </si>
  <si>
    <t>Prunus</t>
  </si>
  <si>
    <t>Prunus besseyi 'Pawnee Buttes'</t>
  </si>
  <si>
    <t xml:space="preserve">Pawnee Buttes® </t>
  </si>
  <si>
    <t>Prunus laurocerasus 'Chestnut Hill'</t>
  </si>
  <si>
    <t>Chestnut Hill (PP #24,880)</t>
  </si>
  <si>
    <t>Prunus laurocerasus 'Nana'</t>
  </si>
  <si>
    <t>Prunus laurocerasus 'Otto Luyken'</t>
  </si>
  <si>
    <t>Otto Luyken</t>
  </si>
  <si>
    <t>Prunus laurocerasus 'Schipkaensis'</t>
  </si>
  <si>
    <t>Schipkaensis</t>
  </si>
  <si>
    <t>Schipkaensis*</t>
  </si>
  <si>
    <t>#15</t>
  </si>
  <si>
    <t>Rhamnus</t>
  </si>
  <si>
    <t>Rhamnus frangula 'Columnaris'</t>
  </si>
  <si>
    <t>Columnaris</t>
  </si>
  <si>
    <t>Rhamnus frangula 'Fine Line'</t>
  </si>
  <si>
    <t>Fine Line (PP #14,791)</t>
  </si>
  <si>
    <t>Rhododendron</t>
  </si>
  <si>
    <t>Anah Kruschke</t>
  </si>
  <si>
    <t>Lav-Blue</t>
  </si>
  <si>
    <t>Blue Baron</t>
  </si>
  <si>
    <t>Catawbiense Boursault</t>
  </si>
  <si>
    <t>Chionoides</t>
  </si>
  <si>
    <t>Cunningham's White</t>
  </si>
  <si>
    <t xml:space="preserve"> </t>
  </si>
  <si>
    <t>Edith Bosley</t>
  </si>
  <si>
    <t>Dp Purple</t>
  </si>
  <si>
    <t>English Roseum</t>
  </si>
  <si>
    <t>Holden</t>
  </si>
  <si>
    <t>Honey Butter</t>
  </si>
  <si>
    <t>Yellow-Orange</t>
  </si>
  <si>
    <t>Jean Marie de Montague</t>
  </si>
  <si>
    <t>Lee's Dark Purple</t>
  </si>
  <si>
    <t>Minnetonka</t>
  </si>
  <si>
    <t>Lavender</t>
  </si>
  <si>
    <t>Nova Zembla</t>
  </si>
  <si>
    <t>Percy Wiseman</t>
  </si>
  <si>
    <t>Peach</t>
  </si>
  <si>
    <t>PJM Elite</t>
  </si>
  <si>
    <t>PJM Regal</t>
  </si>
  <si>
    <t>Polarnacht</t>
  </si>
  <si>
    <t>15-18</t>
  </si>
  <si>
    <t>18-24</t>
  </si>
  <si>
    <t>24-30</t>
  </si>
  <si>
    <t>Purple Gem</t>
  </si>
  <si>
    <t>Purp-Blue</t>
  </si>
  <si>
    <t>Purpureum Elegans</t>
  </si>
  <si>
    <t>Roseum Elegans</t>
  </si>
  <si>
    <t>Lav-Pink</t>
  </si>
  <si>
    <t>Roseum Pink</t>
  </si>
  <si>
    <t>Yaku Prince</t>
  </si>
  <si>
    <t>Yaku Princess</t>
  </si>
  <si>
    <t>Rhus</t>
  </si>
  <si>
    <t>Rhus aromatica 'Gro-Low'</t>
  </si>
  <si>
    <t>Gro-Low</t>
  </si>
  <si>
    <t>Rhus trilobata 'Autumn Amber'</t>
  </si>
  <si>
    <t>Autumn Amber</t>
  </si>
  <si>
    <t>Rhus typhina 'Bailtiger'</t>
  </si>
  <si>
    <t>Ribes</t>
  </si>
  <si>
    <t>Ribes alpinum 'Alpine Currant'</t>
  </si>
  <si>
    <t>Alpine Currant</t>
  </si>
  <si>
    <t>Rubus</t>
  </si>
  <si>
    <t>Rubus idaeus 'Coho'</t>
  </si>
  <si>
    <t>Rubus idaeua 'Fall Gold'</t>
  </si>
  <si>
    <t>Rubus idaeus 'Heritage'</t>
  </si>
  <si>
    <t>Rubus idaeus 'Meeker'</t>
  </si>
  <si>
    <t>Rubus idaeus 'Willamette'</t>
  </si>
  <si>
    <t>Salix</t>
  </si>
  <si>
    <t>Salix caprea 'Pendula'</t>
  </si>
  <si>
    <t>Salix integra Hakuro-nishiki</t>
  </si>
  <si>
    <t>Sambucus</t>
  </si>
  <si>
    <t>Sambucus nigra Eva ppaf</t>
  </si>
  <si>
    <t>Sambucus Black Lace (PP #15,575)</t>
  </si>
  <si>
    <t>Sarcococca</t>
  </si>
  <si>
    <t>Sarcococca humilis Sarsid #1</t>
  </si>
  <si>
    <t>Himalayan Sweetbox</t>
  </si>
  <si>
    <t>Sarcococca humilis Winter Gem</t>
  </si>
  <si>
    <t>Skimmia</t>
  </si>
  <si>
    <t>Skimmia japonica</t>
  </si>
  <si>
    <t>Dwarf Female</t>
  </si>
  <si>
    <t>Dwarf Male</t>
  </si>
  <si>
    <t>Spiraea</t>
  </si>
  <si>
    <t>Spiraea japonica 'Little Princess'</t>
  </si>
  <si>
    <t>Little Princess</t>
  </si>
  <si>
    <t>Spiraea japonica 'Walbuma'</t>
  </si>
  <si>
    <t>Magic Carpet</t>
  </si>
  <si>
    <t>Spiraea x bumalda 'Goldflame'</t>
  </si>
  <si>
    <t>Goldflame</t>
  </si>
  <si>
    <t>Spiraea x bumalda 'Gold Mound'</t>
  </si>
  <si>
    <t>Goldmound</t>
  </si>
  <si>
    <t>Spiraea japonica 'Limemound'</t>
  </si>
  <si>
    <t>Limemound</t>
  </si>
  <si>
    <t>Syringa</t>
  </si>
  <si>
    <t>Syringa patula 'Miss Kim'</t>
  </si>
  <si>
    <t>Syringa vulgaris</t>
  </si>
  <si>
    <t>Syringa vulgaris 'Prairie Petite'</t>
  </si>
  <si>
    <t>Syringa vulgaris 'Sensation'</t>
  </si>
  <si>
    <t>Taxus</t>
  </si>
  <si>
    <t>Taxus baccata 'Repandens'</t>
  </si>
  <si>
    <t>Taxus x media 'Densiformis'</t>
  </si>
  <si>
    <t>Dense Spreading Yew</t>
  </si>
  <si>
    <t>Thuja</t>
  </si>
  <si>
    <t>Thuja occidentalis 'Degroot's Spire'</t>
  </si>
  <si>
    <t>Degroot's Spire Arborvitae</t>
  </si>
  <si>
    <t>Thuja occidentalis 'North Pole'</t>
  </si>
  <si>
    <t>North Pole Arborvitae (PP #22,174)</t>
  </si>
  <si>
    <t>Thuja occidentalis 'Smaragd'</t>
  </si>
  <si>
    <t>Emerald Green Arborvitae</t>
  </si>
  <si>
    <t>Emerald Green Arborvitae*</t>
  </si>
  <si>
    <t>Thuja plicata 'Green Giant'</t>
  </si>
  <si>
    <t>Green Giant Arborvitae</t>
  </si>
  <si>
    <t>7-8'</t>
  </si>
  <si>
    <t>Thuja plicata 'Northern Spire'</t>
  </si>
  <si>
    <t>Northern Spire (PP #31,298)</t>
  </si>
  <si>
    <t>Vaccinium</t>
  </si>
  <si>
    <t>Vaccinium corymbosum 'Blue Jay'</t>
  </si>
  <si>
    <t>Blue Jay Blueberry</t>
  </si>
  <si>
    <t>Vaccinium corymbosum 'Duke'</t>
  </si>
  <si>
    <t>Duke Blueberry</t>
  </si>
  <si>
    <t>Vaccinium corymbosum 'Legacy'</t>
  </si>
  <si>
    <t>Legacy Blueberry</t>
  </si>
  <si>
    <t>Vaccinium corymbosum 'Patriot'</t>
  </si>
  <si>
    <t>Patriot Blueberry</t>
  </si>
  <si>
    <t>Vaccinium corymbosum 'Spartan'</t>
  </si>
  <si>
    <t>Spartan Blueberry</t>
  </si>
  <si>
    <t>Viburnum</t>
  </si>
  <si>
    <t>Viburnum burjaeticum 'Mini Man'</t>
  </si>
  <si>
    <t>Viburnum opulus 'Nana'</t>
  </si>
  <si>
    <t>Opulus Nana</t>
  </si>
  <si>
    <t>Viburnum trilobum 'Bailey Compact'</t>
  </si>
  <si>
    <t>Bailey Compact</t>
  </si>
  <si>
    <t>Weigela</t>
  </si>
  <si>
    <t>Weigela 'Bokrashine'</t>
  </si>
  <si>
    <t xml:space="preserve">Shining Sensation™ </t>
  </si>
  <si>
    <t>Weigela florida 'Alexandra'</t>
  </si>
  <si>
    <t>Wine &amp; Roses (PP #10,772)</t>
  </si>
  <si>
    <t>Weigela florida 'Bokraspiwi'</t>
  </si>
  <si>
    <t>Spilled Wine (PP #23,781)</t>
  </si>
  <si>
    <t>Bouteloua</t>
  </si>
  <si>
    <t>Bouteloua gracilis 'Blonde Ambition'</t>
  </si>
  <si>
    <t>Calamagrostis</t>
  </si>
  <si>
    <t>Calamagrostis brachytricha</t>
  </si>
  <si>
    <t>Korean Feather Reed Grass</t>
  </si>
  <si>
    <t>Calamagrostis x acutiflora 'Karl Foerster'</t>
  </si>
  <si>
    <t>Karl Foerster</t>
  </si>
  <si>
    <t>Calamagrostis x acutiflora 'Overdam'</t>
  </si>
  <si>
    <t>Overdam</t>
  </si>
  <si>
    <t>Hakonechloa</t>
  </si>
  <si>
    <t>Hakonechloa macra 'All-Gold'</t>
  </si>
  <si>
    <t>All Gold Japanese Forest Grass</t>
  </si>
  <si>
    <t>Hakonechloa macra 'Beni-Kaze'</t>
  </si>
  <si>
    <t>Beni-Kaze Japanese Forest Grass</t>
  </si>
  <si>
    <t>Golden Japanese Forest Grass</t>
  </si>
  <si>
    <t>Helictotrichon</t>
  </si>
  <si>
    <t>Helictotrichon sempervirens</t>
  </si>
  <si>
    <t>Blue Oat Grass</t>
  </si>
  <si>
    <t>Hemerocallis</t>
  </si>
  <si>
    <t>Hemerocallis 'Stella d'Oro'</t>
  </si>
  <si>
    <t>Stella d'Oro</t>
  </si>
  <si>
    <t xml:space="preserve">Miscanthus </t>
  </si>
  <si>
    <t>Miscanthus sinensis 'Gracilimus'</t>
  </si>
  <si>
    <t>Gracillimus Maiden Grass</t>
  </si>
  <si>
    <t>Miscanthus sinensis 'Little Miss'</t>
  </si>
  <si>
    <t>Miscanthus sinensis 'Morning Light'</t>
  </si>
  <si>
    <t>Pennisetum</t>
  </si>
  <si>
    <t>Pennisetum alopecuroides 'Burgundy Bunny'</t>
  </si>
  <si>
    <t>Pennisetum alopecuroides 'Hameln'</t>
  </si>
  <si>
    <t>Hameln Dwarf Fountain Grass</t>
  </si>
  <si>
    <t>Pennisetum alopecuroides 'Red Head'</t>
  </si>
  <si>
    <t>Red Head Fountain Grass</t>
  </si>
  <si>
    <t>Saccharum</t>
  </si>
  <si>
    <t>Saccharum ravennae</t>
  </si>
  <si>
    <t>Saccharum Ravennae</t>
  </si>
  <si>
    <t>Schizachyrium</t>
  </si>
  <si>
    <t>Schizachyrium scoparium 'Standing Ovation'</t>
  </si>
  <si>
    <t>Standing Ovation (PP #25,202)</t>
  </si>
  <si>
    <t>Golden Rocket (PP #18,626)</t>
  </si>
  <si>
    <r>
      <t xml:space="preserve">Burgundy Bunny </t>
    </r>
    <r>
      <rPr>
        <sz val="8"/>
        <rFont val="Arial"/>
        <family val="2"/>
      </rPr>
      <t>(PP #21,197)</t>
    </r>
  </si>
  <si>
    <t>Little Miss Dwarf Maiden Grass (PP #28,849)</t>
  </si>
  <si>
    <t>Acer tataricum 'GarAnn'</t>
  </si>
  <si>
    <t>Massachusetts Kinnikinick</t>
  </si>
  <si>
    <t>Arctostaphylos x coloradensis</t>
  </si>
  <si>
    <t>Aronia melanocarpa</t>
  </si>
  <si>
    <t>Azaleas Evergreen</t>
  </si>
  <si>
    <t>Cornus stolonifera 'Farrow'</t>
  </si>
  <si>
    <t>Cotinus coggygria 'Royal Purple'</t>
  </si>
  <si>
    <t>Phantom on 24" std</t>
  </si>
  <si>
    <t>Dwarf English Laurel</t>
  </si>
  <si>
    <t>Blue Violet</t>
  </si>
  <si>
    <t>Lavender-Pink</t>
  </si>
  <si>
    <t>Weeping Pussy Willow (42" Std)</t>
  </si>
  <si>
    <t>Japanese Willow (42" Std)</t>
  </si>
  <si>
    <t>Japanese Willow (Bush)</t>
  </si>
  <si>
    <t>Winter Gem Sweetbox</t>
  </si>
  <si>
    <t>Spiraea betulifolia Glow Girl</t>
  </si>
  <si>
    <t>Glow Girl Birch Leaf Spirea® (PP5,121)</t>
  </si>
  <si>
    <t>Coho Red Raspberry</t>
  </si>
  <si>
    <t>Fall Gold Raspberry</t>
  </si>
  <si>
    <t>Heritage Raspberry</t>
  </si>
  <si>
    <t>Meeker Raspberry</t>
  </si>
  <si>
    <t>Willamette Red Raspberry</t>
  </si>
  <si>
    <t>Blonde Ambition Blue Grama Grass (PP#22,048)</t>
  </si>
  <si>
    <t>Hakonechloa macra 'Aureola'</t>
  </si>
  <si>
    <t>Toll Free: 888-634-2232   Local: 503-634-2231</t>
  </si>
  <si>
    <t>Fax: 503-634-2238  Email:  Sales@Woodburnnursery.com</t>
  </si>
  <si>
    <t>Price</t>
  </si>
  <si>
    <t>401071024</t>
  </si>
  <si>
    <t>401071030</t>
  </si>
  <si>
    <t>401120615</t>
  </si>
  <si>
    <t>401131030</t>
  </si>
  <si>
    <t>401031067</t>
  </si>
  <si>
    <t>401030634</t>
  </si>
  <si>
    <t>401031056</t>
  </si>
  <si>
    <t>4012504</t>
  </si>
  <si>
    <t>4013001</t>
  </si>
  <si>
    <t>4013303</t>
  </si>
  <si>
    <t>4011906</t>
  </si>
  <si>
    <t>4014001</t>
  </si>
  <si>
    <t>4014003</t>
  </si>
  <si>
    <t>4014006</t>
  </si>
  <si>
    <t>4015006</t>
  </si>
  <si>
    <t>4015506</t>
  </si>
  <si>
    <t>4015503</t>
  </si>
  <si>
    <t>4015803</t>
  </si>
  <si>
    <t>4015906</t>
  </si>
  <si>
    <t>4016001</t>
  </si>
  <si>
    <t>4016003</t>
  </si>
  <si>
    <t>4016503</t>
  </si>
  <si>
    <t>4016603</t>
  </si>
  <si>
    <t>4016706</t>
  </si>
  <si>
    <t>4017506</t>
  </si>
  <si>
    <t>4018201</t>
  </si>
  <si>
    <t>4018203</t>
  </si>
  <si>
    <t>4018206</t>
  </si>
  <si>
    <t>4018303</t>
  </si>
  <si>
    <t>4018306</t>
  </si>
  <si>
    <t>4018301</t>
  </si>
  <si>
    <t>4019001</t>
  </si>
  <si>
    <t>4022901</t>
  </si>
  <si>
    <t>4022903</t>
  </si>
  <si>
    <t>4023003</t>
  </si>
  <si>
    <t>4023603</t>
  </si>
  <si>
    <t>4024503</t>
  </si>
  <si>
    <t>4024601</t>
  </si>
  <si>
    <t>4024603</t>
  </si>
  <si>
    <t>4023203</t>
  </si>
  <si>
    <t>4425001</t>
  </si>
  <si>
    <t>4024903</t>
  </si>
  <si>
    <t>4024906</t>
  </si>
  <si>
    <t>4025101</t>
  </si>
  <si>
    <t>4025106</t>
  </si>
  <si>
    <t>4025103</t>
  </si>
  <si>
    <t>4025803</t>
  </si>
  <si>
    <t>4025203</t>
  </si>
  <si>
    <t>4025201</t>
  </si>
  <si>
    <t>4025206</t>
  </si>
  <si>
    <t>4025403</t>
  </si>
  <si>
    <t>4025401</t>
  </si>
  <si>
    <t>4025710</t>
  </si>
  <si>
    <t>4025703</t>
  </si>
  <si>
    <t>4025310</t>
  </si>
  <si>
    <t>4026501</t>
  </si>
  <si>
    <t>4026503</t>
  </si>
  <si>
    <t>4432501</t>
  </si>
  <si>
    <t>4031503</t>
  </si>
  <si>
    <t>4032110</t>
  </si>
  <si>
    <t>4032410</t>
  </si>
  <si>
    <t>4032510</t>
  </si>
  <si>
    <t>4032310</t>
  </si>
  <si>
    <t>4032710</t>
  </si>
  <si>
    <t>4033706</t>
  </si>
  <si>
    <t>4033701</t>
  </si>
  <si>
    <t>4033703</t>
  </si>
  <si>
    <t>4033806</t>
  </si>
  <si>
    <t>4032906</t>
  </si>
  <si>
    <t>4033006</t>
  </si>
  <si>
    <t>4033506</t>
  </si>
  <si>
    <t>4035906</t>
  </si>
  <si>
    <t>4036706</t>
  </si>
  <si>
    <t>4036806</t>
  </si>
  <si>
    <t>4036503</t>
  </si>
  <si>
    <t>4036304</t>
  </si>
  <si>
    <t>4037410</t>
  </si>
  <si>
    <t>4052001</t>
  </si>
  <si>
    <t>4052501</t>
  </si>
  <si>
    <t>4052503</t>
  </si>
  <si>
    <t>4053406</t>
  </si>
  <si>
    <t>4053410</t>
  </si>
  <si>
    <t>4054001</t>
  </si>
  <si>
    <t>4054501</t>
  </si>
  <si>
    <t>4054701</t>
  </si>
  <si>
    <t>4055001</t>
  </si>
  <si>
    <t>4055806</t>
  </si>
  <si>
    <t>4055906</t>
  </si>
  <si>
    <t>4055903</t>
  </si>
  <si>
    <t>4081701</t>
  </si>
  <si>
    <t>4082001</t>
  </si>
  <si>
    <t>4083103</t>
  </si>
  <si>
    <t>4085303</t>
  </si>
  <si>
    <t>4085306</t>
  </si>
  <si>
    <t>4087910</t>
  </si>
  <si>
    <t>4088410</t>
  </si>
  <si>
    <t>4088404</t>
  </si>
  <si>
    <t>4088210</t>
  </si>
  <si>
    <t>4088110</t>
  </si>
  <si>
    <t>4088504</t>
  </si>
  <si>
    <t>4088610</t>
  </si>
  <si>
    <t>4088306</t>
  </si>
  <si>
    <t>4088304</t>
  </si>
  <si>
    <t>4088810</t>
  </si>
  <si>
    <t>4089206</t>
  </si>
  <si>
    <t>4089004</t>
  </si>
  <si>
    <t>4093106</t>
  </si>
  <si>
    <t>4093006</t>
  </si>
  <si>
    <t>4094504</t>
  </si>
  <si>
    <t>4094004</t>
  </si>
  <si>
    <t>4096210</t>
  </si>
  <si>
    <t>4096201</t>
  </si>
  <si>
    <t>4095401</t>
  </si>
  <si>
    <t>4095403</t>
  </si>
  <si>
    <t>4095406</t>
  </si>
  <si>
    <t>4095410</t>
  </si>
  <si>
    <t>4095503</t>
  </si>
  <si>
    <t>4095501</t>
  </si>
  <si>
    <t>4095510</t>
  </si>
  <si>
    <t>4095506</t>
  </si>
  <si>
    <t>4095601</t>
  </si>
  <si>
    <t>4095610</t>
  </si>
  <si>
    <t>4095606</t>
  </si>
  <si>
    <t>4095603</t>
  </si>
  <si>
    <t>4095910</t>
  </si>
  <si>
    <t>4095701</t>
  </si>
  <si>
    <t>4095710</t>
  </si>
  <si>
    <t>4095703</t>
  </si>
  <si>
    <t>4095806</t>
  </si>
  <si>
    <t>4095801</t>
  </si>
  <si>
    <t>4095810</t>
  </si>
  <si>
    <t>4094806</t>
  </si>
  <si>
    <t>4094810</t>
  </si>
  <si>
    <t>4101010</t>
  </si>
  <si>
    <t>4107501</t>
  </si>
  <si>
    <t>4107503</t>
  </si>
  <si>
    <t>4107506</t>
  </si>
  <si>
    <t>4121503</t>
  </si>
  <si>
    <t>4121703</t>
  </si>
  <si>
    <t>4121903</t>
  </si>
  <si>
    <t>4123003</t>
  </si>
  <si>
    <t>4123303</t>
  </si>
  <si>
    <t>4123903</t>
  </si>
  <si>
    <t>4132001</t>
  </si>
  <si>
    <t>4132003</t>
  </si>
  <si>
    <t>4451001</t>
  </si>
  <si>
    <t>4452003</t>
  </si>
  <si>
    <t>4454006</t>
  </si>
  <si>
    <t>4158403</t>
  </si>
  <si>
    <t>4158406</t>
  </si>
  <si>
    <t>4158203</t>
  </si>
  <si>
    <t>4158206</t>
  </si>
  <si>
    <t>4473001</t>
  </si>
  <si>
    <t>4473501</t>
  </si>
  <si>
    <t>4474001</t>
  </si>
  <si>
    <t>4474006</t>
  </si>
  <si>
    <t>4160203</t>
  </si>
  <si>
    <t>4160906</t>
  </si>
  <si>
    <t>4160904</t>
  </si>
  <si>
    <t>4160910</t>
  </si>
  <si>
    <t>4160703</t>
  </si>
  <si>
    <t>4160804</t>
  </si>
  <si>
    <t>4160604</t>
  </si>
  <si>
    <t>4160610</t>
  </si>
  <si>
    <t>4161001</t>
  </si>
  <si>
    <t>4161003</t>
  </si>
  <si>
    <t>4161206</t>
  </si>
  <si>
    <t>4161210</t>
  </si>
  <si>
    <t>4162006</t>
  </si>
  <si>
    <t>4162010</t>
  </si>
  <si>
    <t>416150648</t>
  </si>
  <si>
    <t>416150321</t>
  </si>
  <si>
    <t>416150324</t>
  </si>
  <si>
    <t>416151056</t>
  </si>
  <si>
    <t>4161501</t>
  </si>
  <si>
    <t>416150319</t>
  </si>
  <si>
    <t>416151054</t>
  </si>
  <si>
    <t>416150642</t>
  </si>
  <si>
    <t>416361024</t>
  </si>
  <si>
    <t>416361030</t>
  </si>
  <si>
    <t>416350618</t>
  </si>
  <si>
    <t>416351030</t>
  </si>
  <si>
    <t>416351024</t>
  </si>
  <si>
    <t>4165501</t>
  </si>
  <si>
    <t>4165503</t>
  </si>
  <si>
    <t>4165506</t>
  </si>
  <si>
    <t>4164301</t>
  </si>
  <si>
    <t>4164303</t>
  </si>
  <si>
    <t>4164306</t>
  </si>
  <si>
    <t>4165003</t>
  </si>
  <si>
    <t>4165001</t>
  </si>
  <si>
    <t>4165006</t>
  </si>
  <si>
    <t>4165010</t>
  </si>
  <si>
    <t>4164001</t>
  </si>
  <si>
    <t>4164003</t>
  </si>
  <si>
    <t>4164006</t>
  </si>
  <si>
    <t>4164010</t>
  </si>
  <si>
    <t>4164206</t>
  </si>
  <si>
    <t>4164201</t>
  </si>
  <si>
    <t>4164203</t>
  </si>
  <si>
    <t>4164210</t>
  </si>
  <si>
    <t>4164403</t>
  </si>
  <si>
    <t>4164406</t>
  </si>
  <si>
    <t>4164410</t>
  </si>
  <si>
    <t>4164401</t>
  </si>
  <si>
    <t>4164501</t>
  </si>
  <si>
    <t>4164503</t>
  </si>
  <si>
    <t>4164506</t>
  </si>
  <si>
    <t>4165201</t>
  </si>
  <si>
    <t>4165203</t>
  </si>
  <si>
    <t>4165206</t>
  </si>
  <si>
    <t>4167203</t>
  </si>
  <si>
    <t>4166406</t>
  </si>
  <si>
    <t>4167006</t>
  </si>
  <si>
    <t>4167503</t>
  </si>
  <si>
    <t>4167803</t>
  </si>
  <si>
    <t>4167903</t>
  </si>
  <si>
    <t>4168003</t>
  </si>
  <si>
    <t>4168710</t>
  </si>
  <si>
    <t>4168706</t>
  </si>
  <si>
    <t>4169010</t>
  </si>
  <si>
    <t>4169006</t>
  </si>
  <si>
    <t>4169210</t>
  </si>
  <si>
    <t>4169206</t>
  </si>
  <si>
    <t>4168903</t>
  </si>
  <si>
    <t>4168906</t>
  </si>
  <si>
    <t>4168910</t>
  </si>
  <si>
    <t>4180103</t>
  </si>
  <si>
    <t>4180106</t>
  </si>
  <si>
    <t>4180010</t>
  </si>
  <si>
    <t>4180201</t>
  </si>
  <si>
    <t>418021036</t>
  </si>
  <si>
    <t>418021042</t>
  </si>
  <si>
    <t>4180203</t>
  </si>
  <si>
    <t>418021030</t>
  </si>
  <si>
    <t>418020618</t>
  </si>
  <si>
    <t>418020624</t>
  </si>
  <si>
    <t>418020630</t>
  </si>
  <si>
    <t>4180601</t>
  </si>
  <si>
    <t>418120618</t>
  </si>
  <si>
    <t>418120624</t>
  </si>
  <si>
    <t>418130630</t>
  </si>
  <si>
    <t>4181301</t>
  </si>
  <si>
    <t>4181303</t>
  </si>
  <si>
    <t>418131042</t>
  </si>
  <si>
    <t>418130618</t>
  </si>
  <si>
    <t>418130624</t>
  </si>
  <si>
    <t>418131030</t>
  </si>
  <si>
    <t>418131036</t>
  </si>
  <si>
    <t>418170624</t>
  </si>
  <si>
    <t>418170618</t>
  </si>
  <si>
    <t>418170615</t>
  </si>
  <si>
    <t>4181701</t>
  </si>
  <si>
    <t>4181703</t>
  </si>
  <si>
    <t>4181901</t>
  </si>
  <si>
    <t>418191036</t>
  </si>
  <si>
    <t>4181903</t>
  </si>
  <si>
    <t>418191030</t>
  </si>
  <si>
    <t>418190624</t>
  </si>
  <si>
    <t>418190618</t>
  </si>
  <si>
    <t>418190615</t>
  </si>
  <si>
    <t>418191024</t>
  </si>
  <si>
    <t>418220630</t>
  </si>
  <si>
    <t>418220624</t>
  </si>
  <si>
    <t>418220615</t>
  </si>
  <si>
    <t>418220618</t>
  </si>
  <si>
    <t>418221030</t>
  </si>
  <si>
    <t>418221036</t>
  </si>
  <si>
    <t>418221024</t>
  </si>
  <si>
    <t>4182301</t>
  </si>
  <si>
    <t>4182801</t>
  </si>
  <si>
    <t>4182803</t>
  </si>
  <si>
    <t>4183001</t>
  </si>
  <si>
    <t>4183201</t>
  </si>
  <si>
    <t>4183203</t>
  </si>
  <si>
    <t>418360630</t>
  </si>
  <si>
    <t>418360624</t>
  </si>
  <si>
    <t>418361042</t>
  </si>
  <si>
    <t>418361024</t>
  </si>
  <si>
    <t>418361036</t>
  </si>
  <si>
    <t>418361030</t>
  </si>
  <si>
    <t>418360618</t>
  </si>
  <si>
    <t>4184001</t>
  </si>
  <si>
    <t>4184501</t>
  </si>
  <si>
    <t>4184503</t>
  </si>
  <si>
    <t>418450630</t>
  </si>
  <si>
    <t>418450618</t>
  </si>
  <si>
    <t>418450615</t>
  </si>
  <si>
    <t>418450624</t>
  </si>
  <si>
    <t>418451030</t>
  </si>
  <si>
    <t>418451036</t>
  </si>
  <si>
    <t>418451024</t>
  </si>
  <si>
    <t>4185101</t>
  </si>
  <si>
    <t>4185103</t>
  </si>
  <si>
    <t>418510624</t>
  </si>
  <si>
    <t>418510615</t>
  </si>
  <si>
    <t>418510618</t>
  </si>
  <si>
    <t>418510630</t>
  </si>
  <si>
    <t>418530615</t>
  </si>
  <si>
    <t>418530618</t>
  </si>
  <si>
    <t>418530624</t>
  </si>
  <si>
    <t>418530630</t>
  </si>
  <si>
    <t>4184801</t>
  </si>
  <si>
    <t>418480618</t>
  </si>
  <si>
    <t>4184803</t>
  </si>
  <si>
    <t>418480624</t>
  </si>
  <si>
    <t>418480615</t>
  </si>
  <si>
    <t>4185203</t>
  </si>
  <si>
    <t>4185201</t>
  </si>
  <si>
    <t>418520624</t>
  </si>
  <si>
    <t>418520618</t>
  </si>
  <si>
    <t>418520615</t>
  </si>
  <si>
    <t>4185501</t>
  </si>
  <si>
    <t>418550615</t>
  </si>
  <si>
    <t>418550618</t>
  </si>
  <si>
    <t>418550624</t>
  </si>
  <si>
    <t>418550630</t>
  </si>
  <si>
    <t>418580630</t>
  </si>
  <si>
    <t>418581036</t>
  </si>
  <si>
    <t>4185801</t>
  </si>
  <si>
    <t>4185803</t>
  </si>
  <si>
    <t>418581042</t>
  </si>
  <si>
    <t>418580615</t>
  </si>
  <si>
    <t>418580618</t>
  </si>
  <si>
    <t>418580624</t>
  </si>
  <si>
    <t>418581030</t>
  </si>
  <si>
    <t>4186001</t>
  </si>
  <si>
    <t>418651036</t>
  </si>
  <si>
    <t>418650630</t>
  </si>
  <si>
    <t>4186501</t>
  </si>
  <si>
    <t>418651042</t>
  </si>
  <si>
    <t>418650618</t>
  </si>
  <si>
    <t>418651030</t>
  </si>
  <si>
    <t>418650624</t>
  </si>
  <si>
    <t>418651024</t>
  </si>
  <si>
    <t>4186503</t>
  </si>
  <si>
    <t>418660630</t>
  </si>
  <si>
    <t>4186601</t>
  </si>
  <si>
    <t>418660624</t>
  </si>
  <si>
    <t>418661030</t>
  </si>
  <si>
    <t>418661024</t>
  </si>
  <si>
    <t>418661036</t>
  </si>
  <si>
    <t>4186603</t>
  </si>
  <si>
    <t>4188001</t>
  </si>
  <si>
    <t>4188201</t>
  </si>
  <si>
    <t>4188303</t>
  </si>
  <si>
    <t>4188306</t>
  </si>
  <si>
    <t>4188503</t>
  </si>
  <si>
    <t>4188606</t>
  </si>
  <si>
    <t>4188703</t>
  </si>
  <si>
    <t>4189406</t>
  </si>
  <si>
    <t>4189506</t>
  </si>
  <si>
    <t>4189306</t>
  </si>
  <si>
    <t>4189706</t>
  </si>
  <si>
    <t>4189906</t>
  </si>
  <si>
    <t>4481501</t>
  </si>
  <si>
    <t>4190406</t>
  </si>
  <si>
    <t>4190206</t>
  </si>
  <si>
    <t>4190110</t>
  </si>
  <si>
    <t>4190606</t>
  </si>
  <si>
    <t>4190901</t>
  </si>
  <si>
    <t>4190903</t>
  </si>
  <si>
    <t>4191503</t>
  </si>
  <si>
    <t>4482501</t>
  </si>
  <si>
    <t>4482503</t>
  </si>
  <si>
    <t>4191003</t>
  </si>
  <si>
    <t>4191103</t>
  </si>
  <si>
    <t>4193403</t>
  </si>
  <si>
    <t>4193503</t>
  </si>
  <si>
    <t>4192403</t>
  </si>
  <si>
    <t>4192306</t>
  </si>
  <si>
    <t>4192603</t>
  </si>
  <si>
    <t>4196503</t>
  </si>
  <si>
    <t>4196803</t>
  </si>
  <si>
    <t>4197003</t>
  </si>
  <si>
    <t>4200203</t>
  </si>
  <si>
    <t>4200503</t>
  </si>
  <si>
    <t>420201067</t>
  </si>
  <si>
    <t>420201056</t>
  </si>
  <si>
    <t>420201045</t>
  </si>
  <si>
    <t>420200634</t>
  </si>
  <si>
    <t>420200645</t>
  </si>
  <si>
    <t>420201767</t>
  </si>
  <si>
    <t>420191045</t>
  </si>
  <si>
    <t>420190634</t>
  </si>
  <si>
    <t>420190645</t>
  </si>
  <si>
    <t>420190630</t>
  </si>
  <si>
    <t>420191034</t>
  </si>
  <si>
    <t>420210634</t>
  </si>
  <si>
    <t>4201103</t>
  </si>
  <si>
    <t>420241056</t>
  </si>
  <si>
    <t>420241045</t>
  </si>
  <si>
    <t>420241067</t>
  </si>
  <si>
    <t>420241767</t>
  </si>
  <si>
    <t>420241778</t>
  </si>
  <si>
    <t>4221906</t>
  </si>
  <si>
    <t>4222606</t>
  </si>
  <si>
    <t>4221306</t>
  </si>
  <si>
    <t>4223006</t>
  </si>
  <si>
    <t>4223506</t>
  </si>
  <si>
    <t>4224603</t>
  </si>
  <si>
    <t>4225403</t>
  </si>
  <si>
    <t>4225803</t>
  </si>
  <si>
    <t>4232304</t>
  </si>
  <si>
    <t>4232106</t>
  </si>
  <si>
    <t>4232006</t>
  </si>
  <si>
    <t>4232004</t>
  </si>
  <si>
    <t>4231506</t>
  </si>
  <si>
    <t>4231706</t>
  </si>
  <si>
    <r>
      <rPr>
        <sz val="8"/>
        <color rgb="FFFF0000"/>
        <rFont val="Arial"/>
        <family val="2"/>
      </rPr>
      <t>HIDE</t>
    </r>
    <r>
      <rPr>
        <sz val="8"/>
        <rFont val="Arial"/>
        <family val="2"/>
      </rPr>
      <t xml:space="preserve"> Truck Units</t>
    </r>
  </si>
  <si>
    <t>Plants per foot</t>
  </si>
  <si>
    <t>Ft Ordered</t>
  </si>
  <si>
    <t>Est. Footage</t>
  </si>
  <si>
    <t>Arctic Fire Red Dogwood (PP#18523)</t>
  </si>
  <si>
    <t>Royal Purple Smoke Tree</t>
  </si>
  <si>
    <t>Hydrangea macrophylla 'Balimer'</t>
  </si>
  <si>
    <t>Endless Summer (PP#15,298)</t>
  </si>
  <si>
    <t xml:space="preserve">Hydrangea macrophylla </t>
  </si>
  <si>
    <t xml:space="preserve">Burning Love </t>
  </si>
  <si>
    <t>Lodense</t>
  </si>
  <si>
    <t>Tiger Eyes (PP #16,185)</t>
  </si>
  <si>
    <t>Miss Kim Lilac</t>
  </si>
  <si>
    <t>Common Purple Lilac</t>
  </si>
  <si>
    <t>Prairie Petite Lilac</t>
  </si>
  <si>
    <t>Sensation Lilac</t>
  </si>
  <si>
    <t>Repandens English Yew</t>
  </si>
  <si>
    <r>
      <t>Morning Light Maiden Grass</t>
    </r>
    <r>
      <rPr>
        <sz val="9"/>
        <rFont val="Calibri"/>
        <family val="2"/>
      </rPr>
      <t>™</t>
    </r>
  </si>
  <si>
    <r>
      <t>Standing Ovation Serviceberry</t>
    </r>
    <r>
      <rPr>
        <sz val="8"/>
        <rFont val="Calibri"/>
        <family val="2"/>
      </rPr>
      <t>™</t>
    </r>
  </si>
  <si>
    <t>Orange Torch (PP #27,831)</t>
  </si>
  <si>
    <t>Orange Rocket (PP #18,411)</t>
  </si>
  <si>
    <r>
      <t>Royal Burgundy</t>
    </r>
    <r>
      <rPr>
        <sz val="9"/>
        <rFont val="Calibri"/>
        <family val="2"/>
      </rPr>
      <t>®</t>
    </r>
  </si>
  <si>
    <t xml:space="preserve">Dragon Lady </t>
  </si>
  <si>
    <r>
      <t>Strongbox</t>
    </r>
    <r>
      <rPr>
        <sz val="9"/>
        <rFont val="Calibri"/>
        <family val="2"/>
      </rPr>
      <t>®</t>
    </r>
  </si>
  <si>
    <r>
      <t>Gem Box</t>
    </r>
    <r>
      <rPr>
        <sz val="9"/>
        <rFont val="Calibri"/>
        <family val="2"/>
      </rPr>
      <t>®</t>
    </r>
  </si>
  <si>
    <t>Mini Man P017S</t>
  </si>
  <si>
    <t>401040634</t>
  </si>
  <si>
    <t>401120618</t>
  </si>
  <si>
    <t>4011606</t>
  </si>
  <si>
    <t>4011910</t>
  </si>
  <si>
    <t>4025406</t>
  </si>
  <si>
    <t>4037003</t>
  </si>
  <si>
    <t>4085504</t>
  </si>
  <si>
    <t>4085604</t>
  </si>
  <si>
    <t>4088204</t>
  </si>
  <si>
    <t>4089006</t>
  </si>
  <si>
    <t>4180004</t>
  </si>
  <si>
    <t>4190604</t>
  </si>
  <si>
    <t>420261045</t>
  </si>
  <si>
    <t>4431806</t>
  </si>
  <si>
    <t>Endless Summer Bloomstruck (PP #25,566)</t>
  </si>
  <si>
    <t>Quantity Available</t>
  </si>
  <si>
    <t>Magnolia</t>
  </si>
  <si>
    <t>Magnolia acuminata x denudata</t>
  </si>
  <si>
    <t xml:space="preserve">Butterflies      </t>
  </si>
  <si>
    <t>Deep Yellow</t>
  </si>
  <si>
    <t xml:space="preserve">Butterflies     </t>
  </si>
  <si>
    <t xml:space="preserve">Marilyn       </t>
  </si>
  <si>
    <t>Dk Red-Purple</t>
  </si>
  <si>
    <t>Catalog Special</t>
  </si>
  <si>
    <t>18"</t>
  </si>
  <si>
    <r>
      <t xml:space="preserve">Honey Maid </t>
    </r>
    <r>
      <rPr>
        <sz val="8"/>
        <rFont val="Arial"/>
        <family val="2"/>
      </rPr>
      <t>(PP #12,060)</t>
    </r>
  </si>
  <si>
    <t>24"</t>
  </si>
  <si>
    <t>Acer</t>
  </si>
  <si>
    <t>Red Dragon</t>
  </si>
  <si>
    <t>Berberis thunbergii 'Lemoncello'</t>
  </si>
  <si>
    <t xml:space="preserve">Lemoncello </t>
  </si>
  <si>
    <t>Highlander</t>
  </si>
  <si>
    <t>Calluna vulgaris 'Winter Chocolate'</t>
  </si>
  <si>
    <t>Winter Chocolate</t>
  </si>
  <si>
    <t>Verdoni</t>
  </si>
  <si>
    <t>Cupressus</t>
  </si>
  <si>
    <t>Cupressus x Leylandii</t>
  </si>
  <si>
    <t>Leyland Cypress</t>
  </si>
  <si>
    <t>Hibiscus</t>
  </si>
  <si>
    <t>Tahitti</t>
  </si>
  <si>
    <t>Fiji</t>
  </si>
  <si>
    <t>Bobo (PP #22,782)</t>
  </si>
  <si>
    <t>Hydrangea paniculata 'Bobo'</t>
  </si>
  <si>
    <t>Lonicera</t>
  </si>
  <si>
    <t>Lonicera tatarica</t>
  </si>
  <si>
    <t>Arnold Red</t>
  </si>
  <si>
    <t>Philadelphus</t>
  </si>
  <si>
    <t>Snow White</t>
  </si>
  <si>
    <t>Potentilla fruticosa 'Mango Tango'</t>
  </si>
  <si>
    <t>Mango Tango</t>
  </si>
  <si>
    <t>Pink Beauty</t>
  </si>
  <si>
    <t>Potentilla fruticosa 'Pink Beauty'</t>
  </si>
  <si>
    <t>Prunus lusitanica 'Portugal'</t>
  </si>
  <si>
    <t>Portugal</t>
  </si>
  <si>
    <t>Spiraea nipponica 'Snowmound'</t>
  </si>
  <si>
    <t>Snowmound</t>
  </si>
  <si>
    <t>Spiraea japonica 'Neon Splash'</t>
  </si>
  <si>
    <t>Thuja occidentalis 'Fire Chief'</t>
  </si>
  <si>
    <t>Fire Chief Arborvitae</t>
  </si>
  <si>
    <t>Thuja plicata 'Spring Grove'</t>
  </si>
  <si>
    <t>Spring Grove Arborvitae</t>
  </si>
  <si>
    <t>Viburnum lantana 'Mohican'</t>
  </si>
  <si>
    <t>Mohican</t>
  </si>
  <si>
    <t>Viburnum rhyt. 'Allegheny'</t>
  </si>
  <si>
    <t>Allegheny</t>
  </si>
  <si>
    <t>Grasses</t>
  </si>
  <si>
    <t>Spartan Juniper</t>
  </si>
  <si>
    <t>Blue Star Juniper</t>
  </si>
  <si>
    <t>Ilex - Holly</t>
  </si>
  <si>
    <t>Neon Flash</t>
  </si>
  <si>
    <t>Berberis thunbergii f. atro.  'Rose Glow'</t>
  </si>
  <si>
    <t>.</t>
  </si>
  <si>
    <t>4011801</t>
  </si>
  <si>
    <t>4013403</t>
  </si>
  <si>
    <t>4013803</t>
  </si>
  <si>
    <t>4023304</t>
  </si>
  <si>
    <t>4023803</t>
  </si>
  <si>
    <t>4031603</t>
  </si>
  <si>
    <t>4036703</t>
  </si>
  <si>
    <t>4037403</t>
  </si>
  <si>
    <t>403901778</t>
  </si>
  <si>
    <t>4085204</t>
  </si>
  <si>
    <t>4085210</t>
  </si>
  <si>
    <t>4085404</t>
  </si>
  <si>
    <t>4088004</t>
  </si>
  <si>
    <t>4096203</t>
  </si>
  <si>
    <t>4124003</t>
  </si>
  <si>
    <t>4160404</t>
  </si>
  <si>
    <t>4160606</t>
  </si>
  <si>
    <t>4169310</t>
  </si>
  <si>
    <t>4180110</t>
  </si>
  <si>
    <t>4191803</t>
  </si>
  <si>
    <t>4192703</t>
  </si>
  <si>
    <t>420261056</t>
  </si>
  <si>
    <t>4225003</t>
  </si>
  <si>
    <t>4225603</t>
  </si>
  <si>
    <t>4425006</t>
  </si>
  <si>
    <t>4452001</t>
  </si>
  <si>
    <t>4454001</t>
  </si>
  <si>
    <t>4481002</t>
  </si>
  <si>
    <t>4632702</t>
  </si>
  <si>
    <t>Ship Unit</t>
  </si>
  <si>
    <t>Balance</t>
  </si>
  <si>
    <t>41615012</t>
  </si>
  <si>
    <t>4158401</t>
  </si>
  <si>
    <t>420251056</t>
  </si>
  <si>
    <t>4450701</t>
  </si>
  <si>
    <t>4093203</t>
  </si>
  <si>
    <t>4472801</t>
  </si>
  <si>
    <t>420251767</t>
  </si>
  <si>
    <t>420191056</t>
  </si>
  <si>
    <t>4094801</t>
  </si>
  <si>
    <t>403901067</t>
  </si>
  <si>
    <t>4094803</t>
  </si>
  <si>
    <t>420210645</t>
  </si>
  <si>
    <t>416361036</t>
  </si>
  <si>
    <t>418120615</t>
  </si>
  <si>
    <t>4089310</t>
  </si>
  <si>
    <t>401131024</t>
  </si>
  <si>
    <t>401030645</t>
  </si>
  <si>
    <t>401040645</t>
  </si>
  <si>
    <t>4013103</t>
  </si>
  <si>
    <t>4011806</t>
  </si>
  <si>
    <t>4015001</t>
  </si>
  <si>
    <t>4015003</t>
  </si>
  <si>
    <t>4015201</t>
  </si>
  <si>
    <t>4015203</t>
  </si>
  <si>
    <t>4015206</t>
  </si>
  <si>
    <t>4015301</t>
  </si>
  <si>
    <t>4015303</t>
  </si>
  <si>
    <t>4015501</t>
  </si>
  <si>
    <t>4015801</t>
  </si>
  <si>
    <t>4015806</t>
  </si>
  <si>
    <t>4015901</t>
  </si>
  <si>
    <t>4015903</t>
  </si>
  <si>
    <t>4016506</t>
  </si>
  <si>
    <t>4016601</t>
  </si>
  <si>
    <t>4016606</t>
  </si>
  <si>
    <t>4017001</t>
  </si>
  <si>
    <t>4017003</t>
  </si>
  <si>
    <t>4017006</t>
  </si>
  <si>
    <t>4015701</t>
  </si>
  <si>
    <t>4015703</t>
  </si>
  <si>
    <t>4016701</t>
  </si>
  <si>
    <t>4016703</t>
  </si>
  <si>
    <t>4017501</t>
  </si>
  <si>
    <t>4017503</t>
  </si>
  <si>
    <t>4018001</t>
  </si>
  <si>
    <t>4018003</t>
  </si>
  <si>
    <t>4018006</t>
  </si>
  <si>
    <t>4019003</t>
  </si>
  <si>
    <t>4019006</t>
  </si>
  <si>
    <t>4024501</t>
  </si>
  <si>
    <t>4024901</t>
  </si>
  <si>
    <t>4024910</t>
  </si>
  <si>
    <t>4025110</t>
  </si>
  <si>
    <t>4025210</t>
  </si>
  <si>
    <t>4025410</t>
  </si>
  <si>
    <t>4026010</t>
  </si>
  <si>
    <t>4025706</t>
  </si>
  <si>
    <t>4431801</t>
  </si>
  <si>
    <t>4031501</t>
  </si>
  <si>
    <t>4032203</t>
  </si>
  <si>
    <t>4035903</t>
  </si>
  <si>
    <t>4051501</t>
  </si>
  <si>
    <t>4052003</t>
  </si>
  <si>
    <t>4053403</t>
  </si>
  <si>
    <t>4054003</t>
  </si>
  <si>
    <t>4054503</t>
  </si>
  <si>
    <t>4054703</t>
  </si>
  <si>
    <t>4055003</t>
  </si>
  <si>
    <t>4055006</t>
  </si>
  <si>
    <t>4055801</t>
  </si>
  <si>
    <t>4055803</t>
  </si>
  <si>
    <t>4075001</t>
  </si>
  <si>
    <t>4081501</t>
  </si>
  <si>
    <t>4083101</t>
  </si>
  <si>
    <t>4084501</t>
  </si>
  <si>
    <t>42020062</t>
  </si>
  <si>
    <t>4311.70</t>
  </si>
  <si>
    <t>55496.00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</si>
</sst>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7.5"/>
      <name val="Arial"/>
      <family val="2"/>
    </font>
    <font>
      <sz val="6"/>
      <name val="Arial"/>
      <family val="2"/>
    </font>
    <font>
      <sz val="6.5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name val="Arial"/>
      <family val="2"/>
    </font>
    <font>
      <sz val="8"/>
      <name val="MS Sans Serif"/>
      <charset val="1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sz val="9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6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</borders>
  <cellStyleXfs count="4">
    <xf numFmtId="0" fontId="0" fillId="0" borderId="0"/>
    <xf numFmtId="43" fontId="12" fillId="0" borderId="0" applyFont="0" applyFill="0" applyBorder="0" applyAlignment="0" applyProtection="0"/>
    <xf numFmtId="0" fontId="14" fillId="0" borderId="0"/>
    <xf numFmtId="44" fontId="12" fillId="0" borderId="0" applyFont="0" applyFill="0" applyBorder="0" applyAlignment="0" applyProtection="0"/>
  </cellStyleXfs>
  <cellXfs count="10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 shrinkToFit="1"/>
    </xf>
    <xf numFmtId="0" fontId="4" fillId="0" borderId="1" xfId="0" applyFont="1" applyBorder="1" applyAlignment="1">
      <alignment horizontal="center" shrinkToFit="1"/>
    </xf>
    <xf numFmtId="6" fontId="1" fillId="0" borderId="1" xfId="0" applyNumberFormat="1" applyFont="1" applyBorder="1" applyAlignment="1">
      <alignment horizontal="center" shrinkToFit="1"/>
    </xf>
    <xf numFmtId="0" fontId="1" fillId="0" borderId="1" xfId="0" quotePrefix="1" applyFont="1" applyBorder="1" applyAlignment="1">
      <alignment horizontal="center" shrinkToFi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right" shrinkToFit="1"/>
    </xf>
    <xf numFmtId="164" fontId="1" fillId="0" borderId="1" xfId="0" applyNumberFormat="1" applyFont="1" applyBorder="1" applyAlignment="1">
      <alignment horizontal="right" shrinkToFit="1"/>
    </xf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1" fillId="4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shrinkToFit="1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 vertical="center" shrinkToFit="1"/>
    </xf>
    <xf numFmtId="164" fontId="1" fillId="0" borderId="1" xfId="0" applyNumberFormat="1" applyFont="1" applyBorder="1" applyAlignment="1">
      <alignment horizontal="right" vertical="center" shrinkToFit="1"/>
    </xf>
    <xf numFmtId="0" fontId="6" fillId="0" borderId="1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center" shrinkToFit="1"/>
    </xf>
    <xf numFmtId="0" fontId="1" fillId="2" borderId="1" xfId="0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right" shrinkToFit="1"/>
    </xf>
    <xf numFmtId="0" fontId="2" fillId="0" borderId="1" xfId="0" applyFont="1" applyBorder="1" applyAlignment="1">
      <alignment horizontal="left" vertical="center" shrinkToFit="1"/>
    </xf>
    <xf numFmtId="164" fontId="1" fillId="0" borderId="1" xfId="0" applyNumberFormat="1" applyFont="1" applyFill="1" applyBorder="1" applyAlignment="1">
      <alignment horizontal="right" vertical="center" shrinkToFit="1"/>
    </xf>
    <xf numFmtId="0" fontId="3" fillId="0" borderId="3" xfId="0" applyFont="1" applyBorder="1"/>
    <xf numFmtId="0" fontId="3" fillId="0" borderId="4" xfId="0" applyFont="1" applyBorder="1"/>
    <xf numFmtId="0" fontId="2" fillId="0" borderId="1" xfId="0" applyFont="1" applyBorder="1" applyAlignment="1">
      <alignment wrapText="1"/>
    </xf>
    <xf numFmtId="0" fontId="14" fillId="0" borderId="0" xfId="2"/>
    <xf numFmtId="43" fontId="3" fillId="0" borderId="3" xfId="1" applyFont="1" applyBorder="1"/>
    <xf numFmtId="43" fontId="1" fillId="0" borderId="1" xfId="1" applyFont="1" applyBorder="1"/>
    <xf numFmtId="0" fontId="16" fillId="3" borderId="1" xfId="0" applyFont="1" applyFill="1" applyBorder="1" applyAlignment="1">
      <alignment horizontal="center"/>
    </xf>
    <xf numFmtId="2" fontId="17" fillId="3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shrinkToFit="1"/>
    </xf>
    <xf numFmtId="0" fontId="1" fillId="0" borderId="1" xfId="0" applyFont="1" applyFill="1" applyBorder="1"/>
    <xf numFmtId="43" fontId="1" fillId="0" borderId="1" xfId="1" applyFont="1" applyFill="1" applyBorder="1"/>
    <xf numFmtId="0" fontId="1" fillId="0" borderId="1" xfId="0" applyFont="1" applyFill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shrinkToFi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shrinkToFit="1"/>
    </xf>
    <xf numFmtId="0" fontId="3" fillId="0" borderId="0" xfId="2" applyFont="1" applyFill="1"/>
    <xf numFmtId="165" fontId="1" fillId="0" borderId="1" xfId="1" applyNumberFormat="1" applyFont="1" applyBorder="1" applyAlignment="1">
      <alignment horizontal="right" shrinkToFit="1"/>
    </xf>
    <xf numFmtId="165" fontId="3" fillId="0" borderId="1" xfId="1" applyNumberFormat="1" applyFont="1" applyBorder="1" applyAlignment="1">
      <alignment horizontal="center" vertical="center" wrapText="1" shrinkToFit="1"/>
    </xf>
    <xf numFmtId="164" fontId="1" fillId="0" borderId="2" xfId="0" applyNumberFormat="1" applyFont="1" applyBorder="1" applyAlignment="1">
      <alignment shrinkToFit="1"/>
    </xf>
    <xf numFmtId="0" fontId="1" fillId="0" borderId="0" xfId="0" applyFont="1"/>
    <xf numFmtId="0" fontId="1" fillId="0" borderId="6" xfId="0" applyFont="1" applyBorder="1" applyAlignment="1">
      <alignment horizontal="center"/>
    </xf>
    <xf numFmtId="165" fontId="10" fillId="0" borderId="3" xfId="1" applyNumberFormat="1" applyFont="1" applyBorder="1" applyAlignment="1">
      <alignment horizontal="right" vertical="center"/>
    </xf>
    <xf numFmtId="0" fontId="1" fillId="0" borderId="1" xfId="0" applyFont="1" applyBorder="1" applyAlignment="1">
      <alignment shrinkToFit="1"/>
    </xf>
    <xf numFmtId="164" fontId="1" fillId="2" borderId="2" xfId="0" applyNumberFormat="1" applyFont="1" applyFill="1" applyBorder="1" applyAlignment="1">
      <alignment shrinkToFit="1"/>
    </xf>
    <xf numFmtId="0" fontId="1" fillId="2" borderId="0" xfId="0" applyFont="1" applyFill="1"/>
    <xf numFmtId="0" fontId="4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44" fontId="1" fillId="5" borderId="1" xfId="3" applyFont="1" applyFill="1" applyBorder="1" applyAlignment="1">
      <alignment horizontal="center" shrinkToFit="1"/>
    </xf>
    <xf numFmtId="164" fontId="1" fillId="5" borderId="1" xfId="0" applyNumberFormat="1" applyFont="1" applyFill="1" applyBorder="1" applyAlignment="1">
      <alignment horizontal="right" shrinkToFit="1"/>
    </xf>
    <xf numFmtId="0" fontId="9" fillId="2" borderId="1" xfId="0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right" shrinkToFit="1"/>
    </xf>
    <xf numFmtId="164" fontId="1" fillId="3" borderId="1" xfId="0" applyNumberFormat="1" applyFont="1" applyFill="1" applyBorder="1" applyAlignment="1">
      <alignment horizontal="right" vertical="center" shrinkToFit="1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0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1" fillId="2" borderId="6" xfId="0" applyFont="1" applyFill="1" applyBorder="1" applyAlignment="1">
      <alignment horizontal="left"/>
    </xf>
    <xf numFmtId="165" fontId="21" fillId="0" borderId="1" xfId="1" applyNumberFormat="1" applyFont="1" applyBorder="1" applyAlignment="1">
      <alignment horizontal="center" vertical="center" wrapText="1" shrinkToFit="1"/>
    </xf>
    <xf numFmtId="0" fontId="22" fillId="0" borderId="1" xfId="0" applyFont="1" applyBorder="1"/>
    <xf numFmtId="44" fontId="1" fillId="0" borderId="1" xfId="3" applyFont="1" applyBorder="1"/>
    <xf numFmtId="44" fontId="1" fillId="0" borderId="1" xfId="0" applyNumberFormat="1" applyFont="1" applyBorder="1"/>
    <xf numFmtId="0" fontId="15" fillId="7" borderId="5" xfId="0" applyFont="1" applyFill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right" vertical="top" wrapText="1"/>
    </xf>
    <xf numFmtId="44" fontId="1" fillId="2" borderId="1" xfId="3" applyFont="1" applyFill="1" applyBorder="1" applyAlignment="1">
      <alignment horizontal="center" shrinkToFit="1"/>
    </xf>
    <xf numFmtId="14" fontId="10" fillId="0" borderId="2" xfId="0" applyNumberFormat="1" applyFont="1" applyBorder="1" applyAlignment="1">
      <alignment horizontal="left" vertical="center"/>
    </xf>
    <xf numFmtId="14" fontId="10" fillId="0" borderId="3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 vertical="center" shrinkToFit="1"/>
    </xf>
    <xf numFmtId="0" fontId="0" fillId="0" borderId="3" xfId="0" applyBorder="1" applyAlignment="1">
      <alignment shrinkToFit="1"/>
    </xf>
    <xf numFmtId="0" fontId="0" fillId="0" borderId="4" xfId="0" applyBorder="1" applyAlignment="1">
      <alignment shrinkToFit="1"/>
    </xf>
    <xf numFmtId="0" fontId="15" fillId="7" borderId="7" xfId="0" applyFont="1" applyFill="1" applyBorder="1" applyAlignment="1">
      <alignment horizontal="left" vertical="top" wrapText="1"/>
    </xf>
    <xf numFmtId="0" fontId="15" fillId="7" borderId="5" xfId="0" applyFont="1" applyFill="1" applyBorder="1" applyAlignment="1">
      <alignment horizontal="right" vertical="top" wrapText="1"/>
    </xf>
  </cellXfs>
  <cellStyles count="4">
    <cellStyle name="Comma" xfId="1" builtinId="3"/>
    <cellStyle name="Currency" xfId="3" builtinId="4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78347</xdr:colOff>
      <xdr:row>0</xdr:row>
      <xdr:rowOff>71237</xdr:rowOff>
    </xdr:from>
    <xdr:to>
      <xdr:col>1</xdr:col>
      <xdr:colOff>1509243</xdr:colOff>
      <xdr:row>0</xdr:row>
      <xdr:rowOff>1259993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241DDED-64AD-4CCC-A396-108ADA71A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47" y="71237"/>
          <a:ext cx="2094963" cy="1188756"/>
        </a:xfrm>
        <a:prstGeom prst="rect">
          <a:avLst/>
        </a:prstGeom>
      </xdr:spPr>
    </xdr:pic>
    <xdr:clientData/>
  </xdr:twoCellAnchor>
  <xdr:oneCellAnchor>
    <xdr:from>
      <xdr:col>4</xdr:col>
      <xdr:colOff>375634</xdr:colOff>
      <xdr:row>0</xdr:row>
      <xdr:rowOff>174401</xdr:rowOff>
    </xdr:from>
    <xdr:ext cx="2139771" cy="128117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E4AB0C5-9F68-459F-8908-5E3E89309A3F}"/>
            </a:ext>
          </a:extLst>
        </xdr:cNvPr>
        <xdr:cNvSpPr txBox="1"/>
      </xdr:nvSpPr>
      <xdr:spPr>
        <a:xfrm>
          <a:off x="4903363" y="174401"/>
          <a:ext cx="2139771" cy="12811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n-US" sz="9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Sold</a:t>
          </a:r>
          <a:r>
            <a:rPr lang="en-US" sz="9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To___________________________</a:t>
          </a:r>
          <a:r>
            <a:rPr lang="en-US" sz="9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Customer Name____________________       Contact Name_____________________ Phone____________________________        Ship Date_________________________ Email_____________________________ Address_____________________________________________________________________________________________</a:t>
          </a:r>
          <a:endParaRPr lang="en-US" sz="900"/>
        </a:p>
      </xdr:txBody>
    </xdr:sp>
    <xdr:clientData/>
  </xdr:oneCellAnchor>
  <xdr:oneCellAnchor>
    <xdr:from>
      <xdr:col>1</xdr:col>
      <xdr:colOff>1534365</xdr:colOff>
      <xdr:row>0</xdr:row>
      <xdr:rowOff>612236</xdr:rowOff>
    </xdr:from>
    <xdr:ext cx="2433169" cy="851884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7E9087F-660A-418D-8795-42C5DB5E843D}"/>
            </a:ext>
          </a:extLst>
        </xdr:cNvPr>
        <xdr:cNvSpPr txBox="1"/>
      </xdr:nvSpPr>
      <xdr:spPr>
        <a:xfrm>
          <a:off x="2201115" y="612236"/>
          <a:ext cx="2433169" cy="8518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800" b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Availability</a:t>
          </a:r>
          <a:r>
            <a:rPr lang="en-US" sz="1800" b="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2-5-21</a:t>
          </a:r>
        </a:p>
        <a:p>
          <a:pPr algn="ctr"/>
          <a:r>
            <a:rPr lang="en-US" sz="1200" b="0" u="sng" baseline="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US" sz="1200" b="0" u="sng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34"/>
  <sheetViews>
    <sheetView tabSelected="1" zoomScale="120" zoomScaleNormal="120" workbookViewId="0">
      <pane ySplit="4" topLeftCell="A581" activePane="bottomLeft" state="frozen"/>
      <selection pane="bottomLeft" activeCell="I31" sqref="I31"/>
    </sheetView>
  </sheetViews>
  <sheetFormatPr defaultColWidth="9.140625" defaultRowHeight="12" x14ac:dyDescent="0.2"/>
  <cols>
    <col min="1" max="1" width="10" style="2" customWidth="1"/>
    <col min="2" max="2" width="23.5703125" style="2" customWidth="1"/>
    <col min="3" max="3" width="24.7109375" style="2" customWidth="1"/>
    <col min="4" max="4" width="12.28515625" style="3" customWidth="1"/>
    <col min="5" max="5" width="5.7109375" style="41" customWidth="1"/>
    <col min="6" max="6" width="6.28515625" style="41" customWidth="1"/>
    <col min="7" max="7" width="9.7109375" style="16" customWidth="1"/>
    <col min="8" max="8" width="9.7109375" style="67" customWidth="1"/>
    <col min="9" max="9" width="13.28515625" style="1" customWidth="1"/>
    <col min="10" max="10" width="13.140625" style="1" customWidth="1"/>
    <col min="11" max="11" width="12.7109375" style="1" hidden="1" customWidth="1"/>
    <col min="12" max="12" width="12.28515625" style="52" hidden="1" customWidth="1"/>
    <col min="13" max="13" width="9.140625" style="1" hidden="1" customWidth="1"/>
    <col min="14" max="16384" width="9.140625" style="1"/>
  </cols>
  <sheetData>
    <row r="1" spans="1:13" s="47" customFormat="1" ht="114.75" customHeight="1" x14ac:dyDescent="0.2">
      <c r="A1" s="97"/>
      <c r="B1" s="98"/>
      <c r="C1" s="98"/>
      <c r="D1" s="98"/>
      <c r="E1" s="98"/>
      <c r="F1" s="98"/>
      <c r="G1" s="98"/>
      <c r="H1" s="72"/>
      <c r="I1" s="48"/>
      <c r="L1" s="51"/>
    </row>
    <row r="2" spans="1:13" x14ac:dyDescent="0.2">
      <c r="C2" s="99" t="s">
        <v>495</v>
      </c>
      <c r="D2" s="100"/>
      <c r="E2" s="101"/>
      <c r="I2" s="53" t="s">
        <v>910</v>
      </c>
    </row>
    <row r="3" spans="1:13" ht="15" x14ac:dyDescent="0.25">
      <c r="C3" s="102" t="s">
        <v>496</v>
      </c>
      <c r="D3" s="103"/>
      <c r="E3" s="104"/>
      <c r="I3" s="54">
        <f>$M$634</f>
        <v>0</v>
      </c>
    </row>
    <row r="4" spans="1:13" ht="24.75" customHeight="1" x14ac:dyDescent="0.2">
      <c r="B4" s="60" t="s">
        <v>0</v>
      </c>
      <c r="C4" s="60" t="s">
        <v>1</v>
      </c>
      <c r="D4" s="60" t="s">
        <v>2</v>
      </c>
      <c r="E4" s="61" t="s">
        <v>3</v>
      </c>
      <c r="F4" s="61" t="s">
        <v>4</v>
      </c>
      <c r="G4" s="61" t="s">
        <v>497</v>
      </c>
      <c r="H4" s="68" t="s">
        <v>948</v>
      </c>
      <c r="I4" s="62" t="s">
        <v>5</v>
      </c>
      <c r="K4" s="49" t="s">
        <v>907</v>
      </c>
      <c r="L4" s="52" t="s">
        <v>908</v>
      </c>
      <c r="M4" s="1" t="s">
        <v>909</v>
      </c>
    </row>
    <row r="5" spans="1:13" hidden="1" x14ac:dyDescent="0.2">
      <c r="B5" s="60"/>
      <c r="C5" s="35" t="s">
        <v>960</v>
      </c>
      <c r="D5" s="60"/>
      <c r="E5" s="61"/>
      <c r="F5" s="61"/>
      <c r="G5" s="61"/>
      <c r="H5" s="89" t="s">
        <v>1004</v>
      </c>
      <c r="I5" s="62"/>
      <c r="K5" s="49"/>
    </row>
    <row r="6" spans="1:13" hidden="1" x14ac:dyDescent="0.2">
      <c r="A6" s="2">
        <v>401030634</v>
      </c>
      <c r="B6" s="2" t="s">
        <v>6</v>
      </c>
      <c r="C6" s="2" t="s">
        <v>7</v>
      </c>
      <c r="E6" s="41" t="s">
        <v>8</v>
      </c>
      <c r="F6" s="41" t="s">
        <v>9</v>
      </c>
      <c r="G6" s="17">
        <v>55</v>
      </c>
      <c r="K6" s="1">
        <f>IFERROR(VLOOKUP(A6 &amp; "",Sheet2!A:B, 2,FALSE),"")</f>
        <v>17</v>
      </c>
      <c r="L6" s="52">
        <f t="shared" ref="L6:L71" si="0">IFERROR(200/K6, "")</f>
        <v>11.764705882352942</v>
      </c>
      <c r="M6" s="1">
        <f>IFERROR(I6/L6,"")</f>
        <v>0</v>
      </c>
    </row>
    <row r="7" spans="1:13" hidden="1" x14ac:dyDescent="0.2">
      <c r="A7" s="2">
        <v>401030645</v>
      </c>
      <c r="B7" s="2" t="s">
        <v>6</v>
      </c>
      <c r="C7" s="2" t="s">
        <v>7</v>
      </c>
      <c r="E7" s="41" t="s">
        <v>8</v>
      </c>
      <c r="F7" s="41" t="s">
        <v>10</v>
      </c>
      <c r="G7" s="17">
        <v>62</v>
      </c>
      <c r="K7" s="1">
        <f>IFERROR(VLOOKUP(A7 &amp; "",Sheet2!A:B, 2,FALSE),"")</f>
        <v>17</v>
      </c>
      <c r="L7" s="52">
        <f t="shared" si="0"/>
        <v>11.764705882352942</v>
      </c>
      <c r="M7" s="1">
        <f t="shared" ref="M7:M72" si="1">IFERROR(I7/L7,"")</f>
        <v>0</v>
      </c>
    </row>
    <row r="8" spans="1:13" hidden="1" x14ac:dyDescent="0.2">
      <c r="A8" s="2">
        <v>401031056</v>
      </c>
      <c r="B8" s="2" t="s">
        <v>6</v>
      </c>
      <c r="C8" s="2" t="s">
        <v>7</v>
      </c>
      <c r="E8" s="41" t="s">
        <v>11</v>
      </c>
      <c r="F8" s="41" t="s">
        <v>12</v>
      </c>
      <c r="G8" s="17">
        <v>97</v>
      </c>
      <c r="K8" s="1">
        <f>IFERROR(VLOOKUP(A8 &amp; "",Sheet2!A:B, 2,FALSE),"")</f>
        <v>50</v>
      </c>
      <c r="L8" s="52">
        <f t="shared" si="0"/>
        <v>4</v>
      </c>
      <c r="M8" s="1">
        <f t="shared" si="1"/>
        <v>0</v>
      </c>
    </row>
    <row r="9" spans="1:13" hidden="1" x14ac:dyDescent="0.2">
      <c r="A9" s="2">
        <v>401031067</v>
      </c>
      <c r="B9" s="2" t="s">
        <v>6</v>
      </c>
      <c r="C9" s="2" t="s">
        <v>7</v>
      </c>
      <c r="E9" s="41" t="s">
        <v>11</v>
      </c>
      <c r="F9" s="41" t="s">
        <v>13</v>
      </c>
      <c r="G9" s="17">
        <v>115</v>
      </c>
      <c r="K9" s="1">
        <f>IFERROR(VLOOKUP(A9 &amp; "",Sheet2!A:B, 2,FALSE),"")</f>
        <v>50</v>
      </c>
      <c r="L9" s="52">
        <f t="shared" si="0"/>
        <v>4</v>
      </c>
      <c r="M9" s="1">
        <f t="shared" si="1"/>
        <v>0</v>
      </c>
    </row>
    <row r="10" spans="1:13" hidden="1" x14ac:dyDescent="0.2">
      <c r="A10" s="2">
        <v>401040634</v>
      </c>
      <c r="B10" s="2" t="s">
        <v>6</v>
      </c>
      <c r="C10" s="2" t="s">
        <v>14</v>
      </c>
      <c r="E10" s="41" t="s">
        <v>8</v>
      </c>
      <c r="F10" s="7" t="s">
        <v>15</v>
      </c>
      <c r="G10" s="17">
        <v>55</v>
      </c>
      <c r="K10" s="1">
        <f>IFERROR(VLOOKUP(A10 &amp; "",Sheet2!A:B, 2,FALSE),"")</f>
        <v>17</v>
      </c>
      <c r="L10" s="52">
        <f t="shared" si="0"/>
        <v>11.764705882352942</v>
      </c>
      <c r="M10" s="1">
        <f t="shared" si="1"/>
        <v>0</v>
      </c>
    </row>
    <row r="11" spans="1:13" hidden="1" x14ac:dyDescent="0.2">
      <c r="A11" s="2">
        <v>401040645</v>
      </c>
      <c r="B11" s="2" t="s">
        <v>6</v>
      </c>
      <c r="C11" s="2" t="s">
        <v>14</v>
      </c>
      <c r="E11" s="41" t="s">
        <v>8</v>
      </c>
      <c r="F11" s="7" t="s">
        <v>16</v>
      </c>
      <c r="G11" s="17">
        <v>62</v>
      </c>
      <c r="K11" s="1">
        <f>IFERROR(VLOOKUP(A11 &amp; "",Sheet2!A:B, 2,FALSE),"")</f>
        <v>17</v>
      </c>
      <c r="L11" s="52">
        <f t="shared" si="0"/>
        <v>11.764705882352942</v>
      </c>
      <c r="M11" s="1">
        <f t="shared" si="1"/>
        <v>0</v>
      </c>
    </row>
    <row r="12" spans="1:13" hidden="1" x14ac:dyDescent="0.2">
      <c r="A12" s="2">
        <v>401070615</v>
      </c>
      <c r="B12" s="2" t="s">
        <v>17</v>
      </c>
      <c r="C12" s="2" t="s">
        <v>18</v>
      </c>
      <c r="E12" s="41" t="s">
        <v>8</v>
      </c>
      <c r="F12" s="41" t="s">
        <v>19</v>
      </c>
      <c r="G12" s="17">
        <v>54.75</v>
      </c>
      <c r="K12" s="1" t="str">
        <f>IFERROR(VLOOKUP(A12 &amp; "",Sheet2!A:B, 2,FALSE),"")</f>
        <v/>
      </c>
      <c r="L12" s="52" t="str">
        <f t="shared" si="0"/>
        <v/>
      </c>
      <c r="M12" s="1" t="str">
        <f t="shared" si="1"/>
        <v/>
      </c>
    </row>
    <row r="13" spans="1:13" hidden="1" x14ac:dyDescent="0.2">
      <c r="A13" s="2">
        <v>401070618</v>
      </c>
      <c r="B13" s="2" t="s">
        <v>17</v>
      </c>
      <c r="C13" s="2" t="s">
        <v>18</v>
      </c>
      <c r="E13" s="41" t="s">
        <v>8</v>
      </c>
      <c r="F13" s="41" t="s">
        <v>20</v>
      </c>
      <c r="G13" s="17">
        <v>65.75</v>
      </c>
      <c r="H13" s="67" t="str">
        <f>IFERROR(VLOOKUP(A13 &amp; "",Sheet2!A:C, 3,FALSE),"")</f>
        <v/>
      </c>
      <c r="K13" s="1" t="str">
        <f>IFERROR(VLOOKUP(A13 &amp; "",Sheet2!A:B, 2,FALSE),"")</f>
        <v/>
      </c>
      <c r="L13" s="52" t="str">
        <f t="shared" si="0"/>
        <v/>
      </c>
      <c r="M13" s="1" t="str">
        <f t="shared" si="1"/>
        <v/>
      </c>
    </row>
    <row r="14" spans="1:13" hidden="1" x14ac:dyDescent="0.2">
      <c r="A14" s="2">
        <v>401070624</v>
      </c>
      <c r="B14" s="2" t="s">
        <v>17</v>
      </c>
      <c r="C14" s="2" t="s">
        <v>18</v>
      </c>
      <c r="E14" s="41" t="s">
        <v>8</v>
      </c>
      <c r="F14" s="41" t="s">
        <v>21</v>
      </c>
      <c r="G14" s="17">
        <v>79.5</v>
      </c>
      <c r="H14" s="67" t="str">
        <f>IFERROR(VLOOKUP(A14 &amp; "",Sheet2!A:C, 3,FALSE),"")</f>
        <v/>
      </c>
      <c r="K14" s="1" t="str">
        <f>IFERROR(VLOOKUP(A14 &amp; "",Sheet2!A:B, 2,FALSE),"")</f>
        <v/>
      </c>
      <c r="L14" s="52" t="str">
        <f t="shared" si="0"/>
        <v/>
      </c>
      <c r="M14" s="1" t="str">
        <f t="shared" si="1"/>
        <v/>
      </c>
    </row>
    <row r="15" spans="1:13" hidden="1" x14ac:dyDescent="0.2">
      <c r="A15" s="2">
        <v>401070630</v>
      </c>
      <c r="B15" s="2" t="s">
        <v>17</v>
      </c>
      <c r="C15" s="2" t="s">
        <v>18</v>
      </c>
      <c r="E15" s="41" t="s">
        <v>8</v>
      </c>
      <c r="F15" s="41" t="s">
        <v>22</v>
      </c>
      <c r="G15" s="17"/>
      <c r="H15" s="67" t="str">
        <f>IFERROR(VLOOKUP(A15 &amp; "",Sheet2!A:C, 3,FALSE),"")</f>
        <v/>
      </c>
    </row>
    <row r="16" spans="1:13" hidden="1" x14ac:dyDescent="0.2">
      <c r="A16" s="2">
        <v>401071024</v>
      </c>
      <c r="B16" s="2" t="s">
        <v>17</v>
      </c>
      <c r="C16" s="2" t="s">
        <v>18</v>
      </c>
      <c r="E16" s="41" t="s">
        <v>11</v>
      </c>
      <c r="F16" s="41" t="s">
        <v>21</v>
      </c>
      <c r="G16" s="17">
        <v>98</v>
      </c>
      <c r="K16" s="1">
        <f>IFERROR(VLOOKUP(A16 &amp; "",Sheet2!A:B, 2,FALSE),"")</f>
        <v>50</v>
      </c>
      <c r="L16" s="52">
        <f t="shared" si="0"/>
        <v>4</v>
      </c>
      <c r="M16" s="1">
        <f t="shared" si="1"/>
        <v>0</v>
      </c>
    </row>
    <row r="17" spans="1:13" hidden="1" x14ac:dyDescent="0.2">
      <c r="A17" s="2">
        <v>401071030</v>
      </c>
      <c r="B17" s="2" t="s">
        <v>17</v>
      </c>
      <c r="C17" s="2" t="s">
        <v>18</v>
      </c>
      <c r="E17" s="41" t="s">
        <v>11</v>
      </c>
      <c r="F17" s="41" t="s">
        <v>22</v>
      </c>
      <c r="G17" s="17">
        <v>109.5</v>
      </c>
      <c r="K17" s="1">
        <f>IFERROR(VLOOKUP(A17 &amp; "",Sheet2!A:B, 2,FALSE),"")</f>
        <v>50</v>
      </c>
      <c r="L17" s="52">
        <f t="shared" si="0"/>
        <v>4</v>
      </c>
      <c r="M17" s="1">
        <f t="shared" si="1"/>
        <v>0</v>
      </c>
    </row>
    <row r="18" spans="1:13" hidden="1" x14ac:dyDescent="0.2">
      <c r="A18" s="2">
        <v>401071036</v>
      </c>
      <c r="B18" s="2" t="s">
        <v>17</v>
      </c>
      <c r="C18" s="2" t="s">
        <v>18</v>
      </c>
      <c r="E18" s="41" t="s">
        <v>11</v>
      </c>
      <c r="F18" s="41" t="s">
        <v>23</v>
      </c>
      <c r="G18" s="17">
        <v>130</v>
      </c>
      <c r="K18" s="1" t="str">
        <f>IFERROR(VLOOKUP(A18 &amp; "",Sheet2!A:B, 2,FALSE),"")</f>
        <v/>
      </c>
      <c r="L18" s="52" t="str">
        <f t="shared" si="0"/>
        <v/>
      </c>
      <c r="M18" s="1" t="str">
        <f t="shared" si="1"/>
        <v/>
      </c>
    </row>
    <row r="19" spans="1:13" hidden="1" x14ac:dyDescent="0.2">
      <c r="A19" s="2">
        <v>401120615</v>
      </c>
      <c r="B19" s="2" t="s">
        <v>17</v>
      </c>
      <c r="C19" s="2" t="s">
        <v>961</v>
      </c>
      <c r="E19" s="41" t="s">
        <v>8</v>
      </c>
      <c r="F19" s="41" t="s">
        <v>19</v>
      </c>
      <c r="G19" s="17">
        <v>54.75</v>
      </c>
    </row>
    <row r="20" spans="1:13" hidden="1" x14ac:dyDescent="0.2">
      <c r="A20" s="2">
        <v>401120618</v>
      </c>
      <c r="B20" s="2" t="s">
        <v>17</v>
      </c>
      <c r="C20" s="2" t="s">
        <v>961</v>
      </c>
      <c r="E20" s="41" t="s">
        <v>8</v>
      </c>
      <c r="F20" s="41" t="s">
        <v>20</v>
      </c>
      <c r="G20" s="17">
        <v>65.75</v>
      </c>
    </row>
    <row r="21" spans="1:13" hidden="1" x14ac:dyDescent="0.2">
      <c r="A21" s="2">
        <v>401130615</v>
      </c>
      <c r="B21" s="2" t="s">
        <v>17</v>
      </c>
      <c r="C21" s="2" t="s">
        <v>24</v>
      </c>
      <c r="E21" s="41" t="s">
        <v>8</v>
      </c>
      <c r="F21" s="41" t="s">
        <v>19</v>
      </c>
      <c r="G21" s="17">
        <v>54.75</v>
      </c>
      <c r="H21" s="67" t="str">
        <f>IFERROR(VLOOKUP(A21 &amp; "",Sheet2!A:C, 3,FALSE),"")</f>
        <v/>
      </c>
      <c r="K21" s="1" t="str">
        <f>IFERROR(VLOOKUP(A21 &amp; "",Sheet2!A:B, 2,FALSE),"")</f>
        <v/>
      </c>
      <c r="L21" s="52" t="str">
        <f t="shared" si="0"/>
        <v/>
      </c>
      <c r="M21" s="1" t="str">
        <f t="shared" si="1"/>
        <v/>
      </c>
    </row>
    <row r="22" spans="1:13" hidden="1" x14ac:dyDescent="0.2">
      <c r="A22" s="2">
        <v>401130618</v>
      </c>
      <c r="B22" s="2" t="s">
        <v>17</v>
      </c>
      <c r="C22" s="2" t="s">
        <v>24</v>
      </c>
      <c r="E22" s="41" t="s">
        <v>8</v>
      </c>
      <c r="F22" s="41" t="s">
        <v>20</v>
      </c>
      <c r="G22" s="17">
        <v>65.75</v>
      </c>
      <c r="H22" s="67" t="str">
        <f>IFERROR(VLOOKUP(A22 &amp; "",Sheet2!A:C, 3,FALSE),"")</f>
        <v/>
      </c>
      <c r="K22" s="1" t="str">
        <f>IFERROR(VLOOKUP(A22 &amp; "",Sheet2!A:B, 2,FALSE),"")</f>
        <v/>
      </c>
      <c r="L22" s="52" t="str">
        <f t="shared" si="0"/>
        <v/>
      </c>
      <c r="M22" s="1" t="str">
        <f t="shared" si="1"/>
        <v/>
      </c>
    </row>
    <row r="23" spans="1:13" hidden="1" x14ac:dyDescent="0.2">
      <c r="A23" s="2">
        <v>401130624</v>
      </c>
      <c r="B23" s="2" t="s">
        <v>17</v>
      </c>
      <c r="C23" s="2" t="s">
        <v>24</v>
      </c>
      <c r="E23" s="41" t="s">
        <v>8</v>
      </c>
      <c r="F23" s="41" t="s">
        <v>21</v>
      </c>
      <c r="G23" s="17">
        <v>79.5</v>
      </c>
      <c r="H23" s="67" t="str">
        <f>IFERROR(VLOOKUP(A23 &amp; "",Sheet2!A:C, 3,FALSE),"")</f>
        <v/>
      </c>
      <c r="K23" s="1" t="str">
        <f>IFERROR(VLOOKUP(A23 &amp; "",Sheet2!A:B, 2,FALSE),"")</f>
        <v/>
      </c>
      <c r="L23" s="52" t="str">
        <f t="shared" si="0"/>
        <v/>
      </c>
      <c r="M23" s="1" t="str">
        <f t="shared" si="1"/>
        <v/>
      </c>
    </row>
    <row r="24" spans="1:13" hidden="1" x14ac:dyDescent="0.2">
      <c r="A24" s="2">
        <v>401131024</v>
      </c>
      <c r="B24" s="2" t="s">
        <v>17</v>
      </c>
      <c r="C24" s="2" t="s">
        <v>24</v>
      </c>
      <c r="E24" s="41" t="s">
        <v>11</v>
      </c>
      <c r="F24" s="41" t="s">
        <v>21</v>
      </c>
      <c r="G24" s="17">
        <v>98</v>
      </c>
      <c r="K24" s="1">
        <f>IFERROR(VLOOKUP(A24 &amp; "",Sheet2!A:B, 2,FALSE),"")</f>
        <v>50</v>
      </c>
      <c r="L24" s="52">
        <f t="shared" si="0"/>
        <v>4</v>
      </c>
      <c r="M24" s="1">
        <f t="shared" si="1"/>
        <v>0</v>
      </c>
    </row>
    <row r="25" spans="1:13" hidden="1" x14ac:dyDescent="0.2">
      <c r="A25" s="2">
        <v>401131030</v>
      </c>
      <c r="B25" s="2" t="s">
        <v>17</v>
      </c>
      <c r="C25" s="2" t="s">
        <v>24</v>
      </c>
      <c r="E25" s="41" t="s">
        <v>11</v>
      </c>
      <c r="F25" s="41" t="s">
        <v>22</v>
      </c>
      <c r="G25" s="17">
        <v>109.5</v>
      </c>
      <c r="K25" s="1">
        <f>IFERROR(VLOOKUP(A25 &amp; "",Sheet2!A:B, 2,FALSE),"")</f>
        <v>50</v>
      </c>
      <c r="L25" s="52">
        <f t="shared" si="0"/>
        <v>4</v>
      </c>
      <c r="M25" s="1">
        <f t="shared" si="1"/>
        <v>0</v>
      </c>
    </row>
    <row r="26" spans="1:13" hidden="1" x14ac:dyDescent="0.2">
      <c r="A26" s="2">
        <v>401131036</v>
      </c>
      <c r="B26" s="2" t="s">
        <v>17</v>
      </c>
      <c r="C26" s="2" t="s">
        <v>24</v>
      </c>
      <c r="E26" s="41" t="s">
        <v>11</v>
      </c>
      <c r="F26" s="41" t="s">
        <v>23</v>
      </c>
      <c r="G26" s="17">
        <v>130</v>
      </c>
      <c r="H26" s="67" t="str">
        <f>IFERROR(VLOOKUP(A26 &amp; "",Sheet2!A:C, 3,FALSE),"")</f>
        <v/>
      </c>
      <c r="K26" s="1" t="str">
        <f>IFERROR(VLOOKUP(A26 &amp; "",Sheet2!A:B, 2,FALSE),"")</f>
        <v/>
      </c>
      <c r="L26" s="52" t="str">
        <f t="shared" si="0"/>
        <v/>
      </c>
      <c r="M26" s="1" t="str">
        <f t="shared" si="1"/>
        <v/>
      </c>
    </row>
    <row r="27" spans="1:13" hidden="1" x14ac:dyDescent="0.2">
      <c r="A27" s="2">
        <v>4011606</v>
      </c>
      <c r="B27" s="2" t="s">
        <v>471</v>
      </c>
      <c r="C27" s="19" t="s">
        <v>25</v>
      </c>
      <c r="E27" s="41" t="s">
        <v>8</v>
      </c>
      <c r="G27" s="33">
        <v>25</v>
      </c>
      <c r="K27" s="1">
        <f>IFERROR(VLOOKUP(A27 &amp; "",Sheet2!A:B, 2,FALSE),"")</f>
        <v>17</v>
      </c>
      <c r="L27" s="52">
        <f t="shared" si="0"/>
        <v>11.764705882352942</v>
      </c>
      <c r="M27" s="1">
        <f t="shared" si="1"/>
        <v>0</v>
      </c>
    </row>
    <row r="28" spans="1:13" hidden="1" x14ac:dyDescent="0.2">
      <c r="C28" s="35" t="s">
        <v>26</v>
      </c>
      <c r="G28" s="33"/>
      <c r="H28" s="67" t="str">
        <f>IFERROR(VLOOKUP(A28 &amp; "",Sheet2!A:C, 3,FALSE),"")</f>
        <v/>
      </c>
      <c r="K28" s="1" t="str">
        <f>IFERROR(VLOOKUP(A28 &amp; "",Sheet2!A:B, 2,FALSE),"")</f>
        <v/>
      </c>
      <c r="L28" s="52" t="str">
        <f t="shared" si="0"/>
        <v/>
      </c>
      <c r="M28" s="1" t="str">
        <f t="shared" si="1"/>
        <v/>
      </c>
    </row>
    <row r="29" spans="1:13" hidden="1" x14ac:dyDescent="0.2">
      <c r="A29" s="2">
        <v>4012504</v>
      </c>
      <c r="B29" s="2" t="s">
        <v>27</v>
      </c>
      <c r="C29" s="19" t="s">
        <v>925</v>
      </c>
      <c r="E29" s="41" t="s">
        <v>28</v>
      </c>
      <c r="G29" s="33">
        <v>17.5</v>
      </c>
      <c r="I29" s="40"/>
      <c r="K29" s="1">
        <f>IFERROR(VLOOKUP(A29 &amp; "",Sheet2!A:B, 2,FALSE),"")</f>
        <v>3</v>
      </c>
      <c r="L29" s="52">
        <f t="shared" si="0"/>
        <v>66.666666666666671</v>
      </c>
      <c r="M29" s="1">
        <f t="shared" si="1"/>
        <v>0</v>
      </c>
    </row>
    <row r="30" spans="1:13" x14ac:dyDescent="0.2">
      <c r="C30" s="35" t="s">
        <v>29</v>
      </c>
      <c r="G30" s="17"/>
      <c r="H30" s="67" t="str">
        <f>IFERROR(VLOOKUP(A30 &amp; "",Sheet2!A:C, 3,FALSE),"")</f>
        <v/>
      </c>
      <c r="K30" s="1" t="str">
        <f>IFERROR(VLOOKUP(A30 &amp; "",Sheet2!A:B, 2,FALSE),"")</f>
        <v/>
      </c>
      <c r="L30" s="52" t="str">
        <f t="shared" si="0"/>
        <v/>
      </c>
      <c r="M30" s="1" t="str">
        <f t="shared" si="1"/>
        <v/>
      </c>
    </row>
    <row r="31" spans="1:13" x14ac:dyDescent="0.2">
      <c r="A31" s="2">
        <v>4013001</v>
      </c>
      <c r="B31" s="20" t="s">
        <v>30</v>
      </c>
      <c r="C31" s="2" t="s">
        <v>472</v>
      </c>
      <c r="E31" s="41" t="s">
        <v>31</v>
      </c>
      <c r="G31" s="17">
        <v>5.5</v>
      </c>
      <c r="H31" s="67">
        <v>250</v>
      </c>
      <c r="K31" s="1">
        <f>IFERROR(VLOOKUP(A31 &amp; "",Sheet2!A:B, 2,FALSE),"")</f>
        <v>1</v>
      </c>
      <c r="L31" s="52">
        <f t="shared" si="0"/>
        <v>200</v>
      </c>
      <c r="M31" s="1">
        <f t="shared" si="1"/>
        <v>0</v>
      </c>
    </row>
    <row r="32" spans="1:13" hidden="1" x14ac:dyDescent="0.2">
      <c r="A32" s="2">
        <v>4013103</v>
      </c>
      <c r="B32" s="59" t="s">
        <v>473</v>
      </c>
      <c r="C32" s="2" t="s">
        <v>32</v>
      </c>
      <c r="E32" s="41" t="s">
        <v>33</v>
      </c>
      <c r="G32" s="17">
        <v>15.95</v>
      </c>
      <c r="K32" s="1">
        <f>IFERROR(VLOOKUP(A32 &amp; "",Sheet2!A:B, 2,FALSE),"")</f>
        <v>3</v>
      </c>
      <c r="L32" s="52">
        <f t="shared" si="0"/>
        <v>66.666666666666671</v>
      </c>
      <c r="M32" s="1">
        <f t="shared" si="1"/>
        <v>0</v>
      </c>
    </row>
    <row r="33" spans="1:13" x14ac:dyDescent="0.2">
      <c r="B33" s="20"/>
      <c r="C33" s="35" t="s">
        <v>34</v>
      </c>
      <c r="G33" s="17"/>
      <c r="H33" s="67" t="str">
        <f>IFERROR(VLOOKUP(A33 &amp; "",Sheet2!A:C, 3,FALSE),"")</f>
        <v/>
      </c>
      <c r="K33" s="1" t="str">
        <f>IFERROR(VLOOKUP(A33 &amp; "",Sheet2!A:B, 2,FALSE),"")</f>
        <v/>
      </c>
      <c r="L33" s="52" t="str">
        <f t="shared" si="0"/>
        <v/>
      </c>
      <c r="M33" s="1" t="str">
        <f t="shared" si="1"/>
        <v/>
      </c>
    </row>
    <row r="34" spans="1:13" hidden="1" x14ac:dyDescent="0.2">
      <c r="A34" s="2">
        <v>4013303</v>
      </c>
      <c r="B34" s="59" t="s">
        <v>474</v>
      </c>
      <c r="C34" s="2" t="s">
        <v>35</v>
      </c>
      <c r="E34" s="41" t="s">
        <v>33</v>
      </c>
      <c r="G34" s="17">
        <v>12.85</v>
      </c>
      <c r="K34" s="1">
        <f>IFERROR(VLOOKUP(A34 &amp; "",Sheet2!A:B, 2,FALSE),"")</f>
        <v>3</v>
      </c>
      <c r="L34" s="52">
        <f t="shared" si="0"/>
        <v>66.666666666666671</v>
      </c>
      <c r="M34" s="1">
        <f t="shared" si="1"/>
        <v>0</v>
      </c>
    </row>
    <row r="35" spans="1:13" s="2" customFormat="1" x14ac:dyDescent="0.2">
      <c r="A35" s="2">
        <v>4013403</v>
      </c>
      <c r="B35" s="59" t="s">
        <v>474</v>
      </c>
      <c r="C35" s="2" t="s">
        <v>36</v>
      </c>
      <c r="D35" s="3"/>
      <c r="E35" s="41" t="s">
        <v>33</v>
      </c>
      <c r="F35" s="41"/>
      <c r="G35" s="17">
        <v>12.85</v>
      </c>
      <c r="H35" s="67">
        <v>250</v>
      </c>
      <c r="K35" s="1">
        <f>IFERROR(VLOOKUP(A35 &amp; "",Sheet2!A:B, 2,FALSE),"")</f>
        <v>3</v>
      </c>
      <c r="L35" s="52">
        <f t="shared" si="0"/>
        <v>66.666666666666671</v>
      </c>
      <c r="M35" s="1">
        <f t="shared" si="1"/>
        <v>0</v>
      </c>
    </row>
    <row r="36" spans="1:13" x14ac:dyDescent="0.2">
      <c r="C36" s="35" t="s">
        <v>37</v>
      </c>
      <c r="G36" s="17"/>
      <c r="H36" s="67" t="str">
        <f>IFERROR(VLOOKUP(A36 &amp; "",Sheet2!A:C, 3,FALSE),"")</f>
        <v/>
      </c>
      <c r="K36" s="1" t="str">
        <f>IFERROR(VLOOKUP(A36 &amp; "",Sheet2!A:B, 2,FALSE),"")</f>
        <v/>
      </c>
      <c r="L36" s="52" t="str">
        <f t="shared" si="0"/>
        <v/>
      </c>
      <c r="M36" s="1" t="str">
        <f t="shared" si="1"/>
        <v/>
      </c>
    </row>
    <row r="37" spans="1:13" x14ac:dyDescent="0.2">
      <c r="A37" s="2">
        <v>4011801</v>
      </c>
      <c r="B37" s="2" t="s">
        <v>38</v>
      </c>
      <c r="C37" s="2" t="s">
        <v>39</v>
      </c>
      <c r="E37" s="41" t="s">
        <v>31</v>
      </c>
      <c r="G37" s="33">
        <v>5.5</v>
      </c>
      <c r="H37" s="67">
        <f>IFERROR(VLOOKUP(A37 &amp; "",Sheet2!A:C, 3,FALSE),"")</f>
        <v>86</v>
      </c>
      <c r="K37" s="1">
        <f>IFERROR(VLOOKUP(A37 &amp; "",Sheet2!A:B, 2,FALSE),"")</f>
        <v>1</v>
      </c>
      <c r="L37" s="52">
        <f t="shared" si="0"/>
        <v>200</v>
      </c>
      <c r="M37" s="1">
        <f t="shared" si="1"/>
        <v>0</v>
      </c>
    </row>
    <row r="38" spans="1:13" hidden="1" x14ac:dyDescent="0.2">
      <c r="A38" s="2">
        <v>4011806</v>
      </c>
      <c r="B38" s="2" t="s">
        <v>38</v>
      </c>
      <c r="C38" s="2" t="s">
        <v>39</v>
      </c>
      <c r="E38" s="41" t="s">
        <v>8</v>
      </c>
      <c r="G38" s="17">
        <v>24.8</v>
      </c>
      <c r="I38" s="91"/>
      <c r="J38" s="92"/>
      <c r="K38" s="1">
        <f>IFERROR(VLOOKUP(A38 &amp; "",Sheet2!A:B, 2,FALSE),"")</f>
        <v>8.75</v>
      </c>
      <c r="L38" s="52">
        <f t="shared" si="0"/>
        <v>22.857142857142858</v>
      </c>
      <c r="M38" s="1">
        <f t="shared" si="1"/>
        <v>0</v>
      </c>
    </row>
    <row r="39" spans="1:13" s="4" customFormat="1" hidden="1" x14ac:dyDescent="0.2">
      <c r="A39" s="18">
        <v>4011906</v>
      </c>
      <c r="B39" s="18" t="s">
        <v>38</v>
      </c>
      <c r="C39" s="18" t="s">
        <v>40</v>
      </c>
      <c r="D39" s="5"/>
      <c r="E39" s="42" t="s">
        <v>8</v>
      </c>
      <c r="F39" s="42"/>
      <c r="G39" s="33">
        <v>24.8</v>
      </c>
      <c r="H39" s="67"/>
      <c r="I39" s="91"/>
      <c r="K39" s="1">
        <f>IFERROR(VLOOKUP(A39 &amp; "",Sheet2!A:B, 2,FALSE),"")</f>
        <v>8.75</v>
      </c>
      <c r="L39" s="52">
        <f t="shared" si="0"/>
        <v>22.857142857142858</v>
      </c>
      <c r="M39" s="1">
        <f t="shared" si="1"/>
        <v>0</v>
      </c>
    </row>
    <row r="40" spans="1:13" s="4" customFormat="1" hidden="1" x14ac:dyDescent="0.2">
      <c r="A40" s="18">
        <v>4011910</v>
      </c>
      <c r="B40" s="18" t="s">
        <v>38</v>
      </c>
      <c r="C40" s="18" t="s">
        <v>40</v>
      </c>
      <c r="D40" s="5"/>
      <c r="E40" s="42" t="s">
        <v>11</v>
      </c>
      <c r="F40" s="42"/>
      <c r="G40" s="33">
        <v>30</v>
      </c>
      <c r="H40" s="67"/>
      <c r="I40" s="91"/>
      <c r="K40" s="1"/>
      <c r="L40" s="52"/>
      <c r="M40" s="1"/>
    </row>
    <row r="41" spans="1:13" x14ac:dyDescent="0.2">
      <c r="C41" s="35" t="s">
        <v>475</v>
      </c>
      <c r="G41" s="17"/>
      <c r="H41" s="67" t="str">
        <f>IFERROR(VLOOKUP(A41 &amp; "",Sheet2!A:C, 3,FALSE),"")</f>
        <v/>
      </c>
      <c r="I41" s="91"/>
      <c r="K41" s="1" t="str">
        <f>IFERROR(VLOOKUP(A41 &amp; "",Sheet2!A:B, 2,FALSE),"")</f>
        <v/>
      </c>
      <c r="L41" s="52" t="str">
        <f t="shared" si="0"/>
        <v/>
      </c>
      <c r="M41" s="1" t="str">
        <f t="shared" si="1"/>
        <v/>
      </c>
    </row>
    <row r="42" spans="1:13" hidden="1" x14ac:dyDescent="0.2">
      <c r="A42" s="2">
        <v>4014001</v>
      </c>
      <c r="B42" s="2" t="s">
        <v>41</v>
      </c>
      <c r="C42" s="2" t="s">
        <v>42</v>
      </c>
      <c r="D42" s="3" t="s">
        <v>43</v>
      </c>
      <c r="E42" s="41" t="s">
        <v>31</v>
      </c>
      <c r="G42" s="17">
        <v>5.4</v>
      </c>
      <c r="I42" s="91"/>
      <c r="K42" s="1">
        <f>IFERROR(VLOOKUP(A42 &amp; "",Sheet2!A:B, 2,FALSE),"")</f>
        <v>1</v>
      </c>
      <c r="L42" s="52">
        <f t="shared" si="0"/>
        <v>200</v>
      </c>
      <c r="M42" s="1">
        <f t="shared" si="1"/>
        <v>0</v>
      </c>
    </row>
    <row r="43" spans="1:13" x14ac:dyDescent="0.2">
      <c r="A43" s="2">
        <v>4014003</v>
      </c>
      <c r="B43" s="2" t="s">
        <v>41</v>
      </c>
      <c r="C43" s="2" t="s">
        <v>42</v>
      </c>
      <c r="D43" s="3" t="s">
        <v>43</v>
      </c>
      <c r="E43" s="41" t="s">
        <v>33</v>
      </c>
      <c r="G43" s="17">
        <v>18.25</v>
      </c>
      <c r="H43" s="67">
        <f>IFERROR(VLOOKUP(A43 &amp; "",Sheet2!A:C, 3,FALSE),"")</f>
        <v>1851</v>
      </c>
      <c r="I43" s="91"/>
      <c r="K43" s="1">
        <f>IFERROR(VLOOKUP(A43 &amp; "",Sheet2!A:B, 2,FALSE),"")</f>
        <v>3</v>
      </c>
      <c r="L43" s="52">
        <f t="shared" si="0"/>
        <v>66.666666666666671</v>
      </c>
      <c r="M43" s="1">
        <f t="shared" si="1"/>
        <v>0</v>
      </c>
    </row>
    <row r="44" spans="1:13" hidden="1" x14ac:dyDescent="0.2">
      <c r="A44" s="2">
        <v>4014006</v>
      </c>
      <c r="B44" s="2" t="s">
        <v>41</v>
      </c>
      <c r="C44" s="2" t="s">
        <v>42</v>
      </c>
      <c r="D44" s="3" t="s">
        <v>43</v>
      </c>
      <c r="E44" s="41" t="s">
        <v>8</v>
      </c>
      <c r="G44" s="17">
        <v>23.25</v>
      </c>
      <c r="I44" s="91"/>
      <c r="K44" s="1">
        <f>IFERROR(VLOOKUP(A44 &amp; "",Sheet2!A:B, 2,FALSE),"")</f>
        <v>8.75</v>
      </c>
      <c r="L44" s="52">
        <f t="shared" si="0"/>
        <v>22.857142857142858</v>
      </c>
      <c r="M44" s="1">
        <f t="shared" si="1"/>
        <v>0</v>
      </c>
    </row>
    <row r="45" spans="1:13" hidden="1" x14ac:dyDescent="0.2">
      <c r="A45" s="2">
        <v>4015001</v>
      </c>
      <c r="B45" s="2" t="s">
        <v>41</v>
      </c>
      <c r="C45" s="2" t="s">
        <v>44</v>
      </c>
      <c r="D45" s="3" t="s">
        <v>45</v>
      </c>
      <c r="E45" s="41" t="s">
        <v>31</v>
      </c>
      <c r="G45" s="17">
        <v>5.4</v>
      </c>
      <c r="I45" s="91"/>
      <c r="K45" s="1">
        <f>IFERROR(VLOOKUP(A45 &amp; "",Sheet2!A:B, 2,FALSE),"")</f>
        <v>1</v>
      </c>
      <c r="L45" s="52">
        <f t="shared" si="0"/>
        <v>200</v>
      </c>
      <c r="M45" s="1">
        <f t="shared" si="1"/>
        <v>0</v>
      </c>
    </row>
    <row r="46" spans="1:13" hidden="1" x14ac:dyDescent="0.2">
      <c r="A46" s="2">
        <v>4015003</v>
      </c>
      <c r="B46" s="2" t="s">
        <v>41</v>
      </c>
      <c r="C46" s="2" t="s">
        <v>44</v>
      </c>
      <c r="D46" s="3" t="s">
        <v>45</v>
      </c>
      <c r="E46" s="41" t="s">
        <v>33</v>
      </c>
      <c r="G46" s="17">
        <v>18.25</v>
      </c>
      <c r="I46" s="91"/>
      <c r="K46" s="1">
        <f>IFERROR(VLOOKUP(A46 &amp; "",Sheet2!A:B, 2,FALSE),"")</f>
        <v>3</v>
      </c>
      <c r="L46" s="52">
        <f t="shared" si="0"/>
        <v>66.666666666666671</v>
      </c>
      <c r="M46" s="1">
        <f t="shared" si="1"/>
        <v>0</v>
      </c>
    </row>
    <row r="47" spans="1:13" x14ac:dyDescent="0.2">
      <c r="A47" s="2">
        <v>4015006</v>
      </c>
      <c r="B47" s="2" t="s">
        <v>41</v>
      </c>
      <c r="C47" s="2" t="s">
        <v>44</v>
      </c>
      <c r="D47" s="3" t="s">
        <v>45</v>
      </c>
      <c r="E47" s="41" t="s">
        <v>8</v>
      </c>
      <c r="G47" s="17">
        <v>23.25</v>
      </c>
      <c r="H47" s="67">
        <v>15</v>
      </c>
      <c r="I47" s="91"/>
      <c r="K47" s="1">
        <f>IFERROR(VLOOKUP(A47 &amp; "",Sheet2!A:B, 2,FALSE),"")</f>
        <v>8.75</v>
      </c>
      <c r="L47" s="52">
        <f t="shared" si="0"/>
        <v>22.857142857142858</v>
      </c>
      <c r="M47" s="1">
        <f t="shared" si="1"/>
        <v>0</v>
      </c>
    </row>
    <row r="48" spans="1:13" hidden="1" x14ac:dyDescent="0.2">
      <c r="A48" s="2">
        <v>4015201</v>
      </c>
      <c r="B48" s="2" t="s">
        <v>41</v>
      </c>
      <c r="C48" s="2" t="s">
        <v>46</v>
      </c>
      <c r="D48" s="3" t="s">
        <v>47</v>
      </c>
      <c r="E48" s="41" t="s">
        <v>31</v>
      </c>
      <c r="G48" s="17">
        <v>5.4</v>
      </c>
      <c r="I48" s="91"/>
      <c r="K48" s="1">
        <f>IFERROR(VLOOKUP(A48 &amp; "",Sheet2!A:B, 2,FALSE),"")</f>
        <v>1</v>
      </c>
      <c r="L48" s="52">
        <f t="shared" si="0"/>
        <v>200</v>
      </c>
      <c r="M48" s="1">
        <f t="shared" si="1"/>
        <v>0</v>
      </c>
    </row>
    <row r="49" spans="1:13" hidden="1" x14ac:dyDescent="0.2">
      <c r="A49" s="2">
        <v>4015203</v>
      </c>
      <c r="B49" s="2" t="s">
        <v>41</v>
      </c>
      <c r="C49" s="2" t="s">
        <v>46</v>
      </c>
      <c r="D49" s="3" t="s">
        <v>47</v>
      </c>
      <c r="E49" s="41" t="s">
        <v>33</v>
      </c>
      <c r="G49" s="17">
        <v>18.25</v>
      </c>
      <c r="I49" s="91"/>
      <c r="K49" s="1">
        <f>IFERROR(VLOOKUP(A49 &amp; "",Sheet2!A:B, 2,FALSE),"")</f>
        <v>3</v>
      </c>
      <c r="L49" s="52">
        <f t="shared" si="0"/>
        <v>66.666666666666671</v>
      </c>
      <c r="M49" s="1">
        <f t="shared" si="1"/>
        <v>0</v>
      </c>
    </row>
    <row r="50" spans="1:13" hidden="1" x14ac:dyDescent="0.2">
      <c r="A50" s="2">
        <v>4015206</v>
      </c>
      <c r="B50" s="2" t="s">
        <v>41</v>
      </c>
      <c r="C50" s="2" t="s">
        <v>46</v>
      </c>
      <c r="D50" s="3" t="s">
        <v>47</v>
      </c>
      <c r="E50" s="41" t="s">
        <v>8</v>
      </c>
      <c r="G50" s="17">
        <v>23.25</v>
      </c>
      <c r="I50" s="91"/>
      <c r="K50" s="1">
        <f>IFERROR(VLOOKUP(A50 &amp; "",Sheet2!A:B, 2,FALSE),"")</f>
        <v>8.75</v>
      </c>
      <c r="L50" s="52">
        <f t="shared" si="0"/>
        <v>22.857142857142858</v>
      </c>
      <c r="M50" s="1">
        <f t="shared" si="1"/>
        <v>0</v>
      </c>
    </row>
    <row r="51" spans="1:13" hidden="1" x14ac:dyDescent="0.2">
      <c r="A51" s="2">
        <v>4015301</v>
      </c>
      <c r="B51" s="2" t="s">
        <v>41</v>
      </c>
      <c r="C51" s="2" t="s">
        <v>48</v>
      </c>
      <c r="D51" s="3" t="s">
        <v>49</v>
      </c>
      <c r="E51" s="41" t="s">
        <v>31</v>
      </c>
      <c r="G51" s="17">
        <v>5.4</v>
      </c>
      <c r="I51" s="91"/>
      <c r="K51" s="1">
        <f>IFERROR(VLOOKUP(A51 &amp; "",Sheet2!A:B, 2,FALSE),"")</f>
        <v>1</v>
      </c>
      <c r="L51" s="52">
        <f t="shared" si="0"/>
        <v>200</v>
      </c>
      <c r="M51" s="1">
        <f t="shared" si="1"/>
        <v>0</v>
      </c>
    </row>
    <row r="52" spans="1:13" hidden="1" x14ac:dyDescent="0.2">
      <c r="A52" s="2">
        <v>4015303</v>
      </c>
      <c r="B52" s="2" t="s">
        <v>41</v>
      </c>
      <c r="C52" s="2" t="s">
        <v>48</v>
      </c>
      <c r="D52" s="3" t="s">
        <v>49</v>
      </c>
      <c r="E52" s="41" t="s">
        <v>33</v>
      </c>
      <c r="G52" s="17">
        <v>18.25</v>
      </c>
      <c r="I52" s="91"/>
      <c r="K52" s="1">
        <f>IFERROR(VLOOKUP(A52 &amp; "",Sheet2!A:B, 2,FALSE),"")</f>
        <v>3</v>
      </c>
      <c r="L52" s="52">
        <f t="shared" si="0"/>
        <v>66.666666666666671</v>
      </c>
      <c r="M52" s="1">
        <f t="shared" si="1"/>
        <v>0</v>
      </c>
    </row>
    <row r="53" spans="1:13" hidden="1" x14ac:dyDescent="0.2">
      <c r="A53" s="2">
        <v>4015501</v>
      </c>
      <c r="B53" s="2" t="s">
        <v>41</v>
      </c>
      <c r="C53" s="2" t="s">
        <v>50</v>
      </c>
      <c r="D53" s="3" t="s">
        <v>51</v>
      </c>
      <c r="E53" s="41" t="s">
        <v>31</v>
      </c>
      <c r="G53" s="17">
        <v>5.4</v>
      </c>
      <c r="I53" s="91"/>
      <c r="K53" s="1">
        <f>IFERROR(VLOOKUP(A53 &amp; "",Sheet2!A:B, 2,FALSE),"")</f>
        <v>1</v>
      </c>
      <c r="L53" s="52">
        <f t="shared" si="0"/>
        <v>200</v>
      </c>
      <c r="M53" s="1">
        <f t="shared" si="1"/>
        <v>0</v>
      </c>
    </row>
    <row r="54" spans="1:13" x14ac:dyDescent="0.2">
      <c r="A54" s="2">
        <v>4015503</v>
      </c>
      <c r="B54" s="2" t="s">
        <v>41</v>
      </c>
      <c r="C54" s="2" t="s">
        <v>50</v>
      </c>
      <c r="D54" s="3" t="s">
        <v>51</v>
      </c>
      <c r="E54" s="41" t="s">
        <v>33</v>
      </c>
      <c r="G54" s="17">
        <v>18.25</v>
      </c>
      <c r="H54" s="67">
        <f>IFERROR(VLOOKUP(A54 &amp; "",Sheet2!A:C, 3,FALSE),"")</f>
        <v>396</v>
      </c>
      <c r="I54" s="91"/>
      <c r="K54" s="1">
        <f>IFERROR(VLOOKUP(A54 &amp; "",Sheet2!A:B, 2,FALSE),"")</f>
        <v>3</v>
      </c>
      <c r="L54" s="52">
        <f t="shared" si="0"/>
        <v>66.666666666666671</v>
      </c>
      <c r="M54" s="1">
        <f t="shared" si="1"/>
        <v>0</v>
      </c>
    </row>
    <row r="55" spans="1:13" hidden="1" x14ac:dyDescent="0.2">
      <c r="A55" s="2">
        <v>4015506</v>
      </c>
      <c r="B55" s="2" t="s">
        <v>41</v>
      </c>
      <c r="C55" s="2" t="s">
        <v>50</v>
      </c>
      <c r="D55" s="3" t="s">
        <v>51</v>
      </c>
      <c r="E55" s="41" t="s">
        <v>8</v>
      </c>
      <c r="G55" s="17">
        <v>23.25</v>
      </c>
      <c r="I55" s="91"/>
      <c r="K55" s="1">
        <f>IFERROR(VLOOKUP(A55 &amp; "",Sheet2!A:B, 2,FALSE),"")</f>
        <v>8.75</v>
      </c>
      <c r="L55" s="52">
        <f t="shared" si="0"/>
        <v>22.857142857142858</v>
      </c>
      <c r="M55" s="1">
        <f t="shared" si="1"/>
        <v>0</v>
      </c>
    </row>
    <row r="56" spans="1:13" hidden="1" x14ac:dyDescent="0.2">
      <c r="A56" s="2">
        <v>4015801</v>
      </c>
      <c r="B56" s="2" t="s">
        <v>41</v>
      </c>
      <c r="C56" s="2" t="s">
        <v>52</v>
      </c>
      <c r="D56" s="3" t="s">
        <v>53</v>
      </c>
      <c r="E56" s="41" t="s">
        <v>31</v>
      </c>
      <c r="G56" s="17">
        <v>5.4</v>
      </c>
      <c r="I56" s="91"/>
      <c r="K56" s="1">
        <f>IFERROR(VLOOKUP(A56 &amp; "",Sheet2!A:B, 2,FALSE),"")</f>
        <v>1</v>
      </c>
      <c r="L56" s="52">
        <f t="shared" si="0"/>
        <v>200</v>
      </c>
      <c r="M56" s="1">
        <f t="shared" si="1"/>
        <v>0</v>
      </c>
    </row>
    <row r="57" spans="1:13" x14ac:dyDescent="0.2">
      <c r="A57" s="2">
        <v>4015803</v>
      </c>
      <c r="B57" s="2" t="s">
        <v>41</v>
      </c>
      <c r="C57" s="2" t="s">
        <v>52</v>
      </c>
      <c r="D57" s="3" t="s">
        <v>53</v>
      </c>
      <c r="E57" s="41" t="s">
        <v>33</v>
      </c>
      <c r="G57" s="17">
        <v>18.25</v>
      </c>
      <c r="H57" s="67">
        <f>IFERROR(VLOOKUP(A57 &amp; "",Sheet2!A:C, 3,FALSE),"")</f>
        <v>3847</v>
      </c>
      <c r="I57" s="91"/>
      <c r="K57" s="1">
        <f>IFERROR(VLOOKUP(A57 &amp; "",Sheet2!A:B, 2,FALSE),"")</f>
        <v>3</v>
      </c>
      <c r="L57" s="52">
        <f t="shared" si="0"/>
        <v>66.666666666666671</v>
      </c>
      <c r="M57" s="1">
        <f t="shared" si="1"/>
        <v>0</v>
      </c>
    </row>
    <row r="58" spans="1:13" hidden="1" x14ac:dyDescent="0.2">
      <c r="A58" s="2">
        <v>4015806</v>
      </c>
      <c r="B58" s="2" t="s">
        <v>41</v>
      </c>
      <c r="C58" s="2" t="s">
        <v>52</v>
      </c>
      <c r="D58" s="3" t="s">
        <v>53</v>
      </c>
      <c r="E58" s="41" t="s">
        <v>8</v>
      </c>
      <c r="G58" s="17">
        <v>23.25</v>
      </c>
      <c r="I58" s="91"/>
      <c r="K58" s="1">
        <f>IFERROR(VLOOKUP(A58 &amp; "",Sheet2!A:B, 2,FALSE),"")</f>
        <v>8.75</v>
      </c>
      <c r="L58" s="52">
        <f t="shared" si="0"/>
        <v>22.857142857142858</v>
      </c>
      <c r="M58" s="1">
        <f t="shared" si="1"/>
        <v>0</v>
      </c>
    </row>
    <row r="59" spans="1:13" hidden="1" x14ac:dyDescent="0.2">
      <c r="A59" s="2">
        <v>4015901</v>
      </c>
      <c r="B59" s="2" t="s">
        <v>41</v>
      </c>
      <c r="C59" s="2" t="s">
        <v>54</v>
      </c>
      <c r="D59" s="3" t="s">
        <v>55</v>
      </c>
      <c r="E59" s="41" t="s">
        <v>31</v>
      </c>
      <c r="G59" s="17">
        <v>5.4</v>
      </c>
      <c r="I59" s="91"/>
      <c r="K59" s="1">
        <f>IFERROR(VLOOKUP(A59 &amp; "",Sheet2!A:B, 2,FALSE),"")</f>
        <v>1</v>
      </c>
      <c r="L59" s="52">
        <f t="shared" si="0"/>
        <v>200</v>
      </c>
      <c r="M59" s="1">
        <f t="shared" si="1"/>
        <v>0</v>
      </c>
    </row>
    <row r="60" spans="1:13" hidden="1" x14ac:dyDescent="0.2">
      <c r="A60" s="2">
        <v>4015903</v>
      </c>
      <c r="B60" s="2" t="s">
        <v>41</v>
      </c>
      <c r="C60" s="2" t="s">
        <v>54</v>
      </c>
      <c r="D60" s="3" t="s">
        <v>55</v>
      </c>
      <c r="E60" s="41" t="s">
        <v>33</v>
      </c>
      <c r="G60" s="17">
        <v>18.25</v>
      </c>
      <c r="I60" s="91"/>
      <c r="K60" s="1">
        <f>IFERROR(VLOOKUP(A60 &amp; "",Sheet2!A:B, 2,FALSE),"")</f>
        <v>3</v>
      </c>
      <c r="L60" s="52">
        <f t="shared" si="0"/>
        <v>66.666666666666671</v>
      </c>
      <c r="M60" s="1">
        <f t="shared" si="1"/>
        <v>0</v>
      </c>
    </row>
    <row r="61" spans="1:13" hidden="1" x14ac:dyDescent="0.2">
      <c r="A61" s="2">
        <v>4015906</v>
      </c>
      <c r="B61" s="2" t="s">
        <v>41</v>
      </c>
      <c r="C61" s="2" t="s">
        <v>54</v>
      </c>
      <c r="D61" s="3" t="s">
        <v>55</v>
      </c>
      <c r="E61" s="41" t="s">
        <v>8</v>
      </c>
      <c r="G61" s="17">
        <v>23.25</v>
      </c>
      <c r="I61" s="91"/>
      <c r="K61" s="1">
        <f>IFERROR(VLOOKUP(A61 &amp; "",Sheet2!A:B, 2,FALSE),"")</f>
        <v>8.75</v>
      </c>
      <c r="L61" s="52">
        <f t="shared" si="0"/>
        <v>22.857142857142858</v>
      </c>
      <c r="M61" s="1">
        <f t="shared" si="1"/>
        <v>0</v>
      </c>
    </row>
    <row r="62" spans="1:13" hidden="1" x14ac:dyDescent="0.2">
      <c r="A62" s="2">
        <v>4016001</v>
      </c>
      <c r="B62" s="2" t="s">
        <v>41</v>
      </c>
      <c r="C62" s="2" t="s">
        <v>56</v>
      </c>
      <c r="D62" s="3" t="s">
        <v>57</v>
      </c>
      <c r="E62" s="41" t="s">
        <v>31</v>
      </c>
      <c r="G62" s="17">
        <v>5.4</v>
      </c>
      <c r="I62" s="91"/>
      <c r="K62" s="1">
        <f>IFERROR(VLOOKUP(A62 &amp; "",Sheet2!A:B, 2,FALSE),"")</f>
        <v>1</v>
      </c>
      <c r="L62" s="52">
        <f t="shared" si="0"/>
        <v>200</v>
      </c>
      <c r="M62" s="1">
        <f t="shared" si="1"/>
        <v>0</v>
      </c>
    </row>
    <row r="63" spans="1:13" hidden="1" x14ac:dyDescent="0.2">
      <c r="A63" s="2">
        <v>4016003</v>
      </c>
      <c r="B63" s="2" t="s">
        <v>41</v>
      </c>
      <c r="C63" s="2" t="s">
        <v>56</v>
      </c>
      <c r="D63" s="3" t="s">
        <v>57</v>
      </c>
      <c r="E63" s="41" t="s">
        <v>33</v>
      </c>
      <c r="G63" s="17">
        <v>18.25</v>
      </c>
      <c r="I63" s="91"/>
      <c r="K63" s="1">
        <f>IFERROR(VLOOKUP(A63 &amp; "",Sheet2!A:B, 2,FALSE),"")</f>
        <v>3</v>
      </c>
      <c r="L63" s="52">
        <f t="shared" si="0"/>
        <v>66.666666666666671</v>
      </c>
      <c r="M63" s="1">
        <f t="shared" si="1"/>
        <v>0</v>
      </c>
    </row>
    <row r="64" spans="1:13" x14ac:dyDescent="0.2">
      <c r="A64" s="2">
        <v>4016503</v>
      </c>
      <c r="B64" s="2" t="s">
        <v>41</v>
      </c>
      <c r="C64" s="2" t="s">
        <v>58</v>
      </c>
      <c r="D64" s="3" t="s">
        <v>59</v>
      </c>
      <c r="E64" s="41" t="s">
        <v>33</v>
      </c>
      <c r="G64" s="17">
        <v>18.25</v>
      </c>
      <c r="H64" s="67">
        <f>IFERROR(VLOOKUP(A64 &amp; "",Sheet2!A:C, 3,FALSE),"")</f>
        <v>44</v>
      </c>
      <c r="I64" s="91"/>
      <c r="K64" s="1">
        <f>IFERROR(VLOOKUP(A64 &amp; "",Sheet2!A:B, 2,FALSE),"")</f>
        <v>3</v>
      </c>
      <c r="L64" s="52">
        <f t="shared" si="0"/>
        <v>66.666666666666671</v>
      </c>
      <c r="M64" s="1">
        <f t="shared" si="1"/>
        <v>0</v>
      </c>
    </row>
    <row r="65" spans="1:13" hidden="1" x14ac:dyDescent="0.2">
      <c r="A65" s="2">
        <v>4016506</v>
      </c>
      <c r="B65" s="2" t="s">
        <v>41</v>
      </c>
      <c r="C65" s="2" t="s">
        <v>58</v>
      </c>
      <c r="D65" s="3" t="s">
        <v>59</v>
      </c>
      <c r="E65" s="41" t="s">
        <v>8</v>
      </c>
      <c r="G65" s="17">
        <v>23.25</v>
      </c>
      <c r="I65" s="91"/>
      <c r="K65" s="1">
        <f>IFERROR(VLOOKUP(A65 &amp; "",Sheet2!A:B, 2,FALSE),"")</f>
        <v>8.75</v>
      </c>
      <c r="L65" s="52">
        <f t="shared" si="0"/>
        <v>22.857142857142858</v>
      </c>
      <c r="M65" s="1">
        <f t="shared" si="1"/>
        <v>0</v>
      </c>
    </row>
    <row r="66" spans="1:13" hidden="1" x14ac:dyDescent="0.2">
      <c r="A66" s="2">
        <v>4016601</v>
      </c>
      <c r="B66" s="2" t="s">
        <v>41</v>
      </c>
      <c r="C66" s="2" t="s">
        <v>60</v>
      </c>
      <c r="D66" s="3" t="s">
        <v>43</v>
      </c>
      <c r="E66" s="41" t="s">
        <v>31</v>
      </c>
      <c r="G66" s="17">
        <v>5.4</v>
      </c>
      <c r="I66" s="91"/>
      <c r="K66" s="1">
        <f>IFERROR(VLOOKUP(A66 &amp; "",Sheet2!A:B, 2,FALSE),"")</f>
        <v>1</v>
      </c>
      <c r="L66" s="52">
        <f t="shared" si="0"/>
        <v>200</v>
      </c>
      <c r="M66" s="1">
        <f t="shared" si="1"/>
        <v>0</v>
      </c>
    </row>
    <row r="67" spans="1:13" x14ac:dyDescent="0.2">
      <c r="A67" s="2">
        <v>4016603</v>
      </c>
      <c r="B67" s="2" t="s">
        <v>41</v>
      </c>
      <c r="C67" s="2" t="s">
        <v>60</v>
      </c>
      <c r="D67" s="3" t="s">
        <v>43</v>
      </c>
      <c r="E67" s="41" t="s">
        <v>33</v>
      </c>
      <c r="G67" s="17">
        <v>18.25</v>
      </c>
      <c r="H67" s="67">
        <f>IFERROR(VLOOKUP(A67 &amp; "",Sheet2!A:C, 3,FALSE),"")</f>
        <v>25</v>
      </c>
      <c r="I67" s="91"/>
      <c r="K67" s="1">
        <f>IFERROR(VLOOKUP(A67 &amp; "",Sheet2!A:B, 2,FALSE),"")</f>
        <v>3</v>
      </c>
      <c r="L67" s="52">
        <f t="shared" si="0"/>
        <v>66.666666666666671</v>
      </c>
      <c r="M67" s="1">
        <f t="shared" si="1"/>
        <v>0</v>
      </c>
    </row>
    <row r="68" spans="1:13" hidden="1" x14ac:dyDescent="0.2">
      <c r="A68" s="2">
        <v>4016606</v>
      </c>
      <c r="B68" s="2" t="s">
        <v>41</v>
      </c>
      <c r="C68" s="2" t="s">
        <v>60</v>
      </c>
      <c r="D68" s="3" t="s">
        <v>43</v>
      </c>
      <c r="E68" s="41" t="s">
        <v>8</v>
      </c>
      <c r="G68" s="17">
        <v>23.25</v>
      </c>
      <c r="I68" s="91"/>
      <c r="K68" s="1">
        <f>IFERROR(VLOOKUP(A68 &amp; "",Sheet2!A:B, 2,FALSE),"")</f>
        <v>8.75</v>
      </c>
      <c r="L68" s="52">
        <f t="shared" si="0"/>
        <v>22.857142857142858</v>
      </c>
      <c r="M68" s="1">
        <f t="shared" si="1"/>
        <v>0</v>
      </c>
    </row>
    <row r="69" spans="1:13" hidden="1" x14ac:dyDescent="0.2">
      <c r="A69" s="2">
        <v>4017001</v>
      </c>
      <c r="B69" s="2" t="s">
        <v>41</v>
      </c>
      <c r="C69" s="2" t="s">
        <v>61</v>
      </c>
      <c r="D69" s="3" t="s">
        <v>53</v>
      </c>
      <c r="E69" s="41" t="s">
        <v>31</v>
      </c>
      <c r="G69" s="17">
        <v>5.4</v>
      </c>
      <c r="I69" s="91"/>
      <c r="K69" s="1">
        <f>IFERROR(VLOOKUP(A69 &amp; "",Sheet2!A:B, 2,FALSE),"")</f>
        <v>1</v>
      </c>
      <c r="L69" s="52">
        <f t="shared" si="0"/>
        <v>200</v>
      </c>
      <c r="M69" s="1">
        <f t="shared" si="1"/>
        <v>0</v>
      </c>
    </row>
    <row r="70" spans="1:13" hidden="1" x14ac:dyDescent="0.2">
      <c r="A70" s="2">
        <v>4017003</v>
      </c>
      <c r="B70" s="2" t="s">
        <v>41</v>
      </c>
      <c r="C70" s="2" t="s">
        <v>61</v>
      </c>
      <c r="D70" s="3" t="s">
        <v>53</v>
      </c>
      <c r="E70" s="41" t="s">
        <v>33</v>
      </c>
      <c r="G70" s="17">
        <v>18.25</v>
      </c>
      <c r="I70" s="91"/>
      <c r="K70" s="1">
        <f>IFERROR(VLOOKUP(A70 &amp; "",Sheet2!A:B, 2,FALSE),"")</f>
        <v>3</v>
      </c>
      <c r="L70" s="52">
        <f t="shared" si="0"/>
        <v>66.666666666666671</v>
      </c>
      <c r="M70" s="1">
        <f t="shared" si="1"/>
        <v>0</v>
      </c>
    </row>
    <row r="71" spans="1:13" hidden="1" x14ac:dyDescent="0.2">
      <c r="A71" s="2">
        <v>4017006</v>
      </c>
      <c r="B71" s="2" t="s">
        <v>41</v>
      </c>
      <c r="C71" s="2" t="s">
        <v>61</v>
      </c>
      <c r="D71" s="3" t="s">
        <v>53</v>
      </c>
      <c r="E71" s="41" t="s">
        <v>8</v>
      </c>
      <c r="G71" s="17">
        <v>23.25</v>
      </c>
      <c r="I71" s="91"/>
      <c r="K71" s="1">
        <f>IFERROR(VLOOKUP(A71 &amp; "",Sheet2!A:B, 2,FALSE),"")</f>
        <v>8.75</v>
      </c>
      <c r="L71" s="52">
        <f t="shared" si="0"/>
        <v>22.857142857142858</v>
      </c>
      <c r="M71" s="1">
        <f t="shared" si="1"/>
        <v>0</v>
      </c>
    </row>
    <row r="72" spans="1:13" hidden="1" x14ac:dyDescent="0.2">
      <c r="A72" s="2">
        <v>4015701</v>
      </c>
      <c r="B72" s="2" t="s">
        <v>41</v>
      </c>
      <c r="C72" s="2" t="s">
        <v>62</v>
      </c>
      <c r="D72" s="3" t="s">
        <v>47</v>
      </c>
      <c r="E72" s="41" t="s">
        <v>31</v>
      </c>
      <c r="G72" s="17">
        <v>5.4</v>
      </c>
      <c r="I72" s="91"/>
      <c r="K72" s="1">
        <f>IFERROR(VLOOKUP(A72 &amp; "",Sheet2!A:B, 2,FALSE),"")</f>
        <v>1</v>
      </c>
      <c r="L72" s="52">
        <f t="shared" ref="L72:L140" si="2">IFERROR(200/K72, "")</f>
        <v>200</v>
      </c>
      <c r="M72" s="1">
        <f t="shared" si="1"/>
        <v>0</v>
      </c>
    </row>
    <row r="73" spans="1:13" hidden="1" x14ac:dyDescent="0.2">
      <c r="A73" s="2">
        <v>4015703</v>
      </c>
      <c r="B73" s="2" t="s">
        <v>41</v>
      </c>
      <c r="C73" s="2" t="s">
        <v>62</v>
      </c>
      <c r="D73" s="3" t="s">
        <v>47</v>
      </c>
      <c r="E73" s="41" t="s">
        <v>33</v>
      </c>
      <c r="G73" s="17">
        <v>18.25</v>
      </c>
      <c r="I73" s="91"/>
      <c r="K73" s="1">
        <f>IFERROR(VLOOKUP(A73 &amp; "",Sheet2!A:B, 2,FALSE),"")</f>
        <v>3</v>
      </c>
      <c r="L73" s="52">
        <f t="shared" si="2"/>
        <v>66.666666666666671</v>
      </c>
      <c r="M73" s="1">
        <f t="shared" ref="M73:M141" si="3">IFERROR(I73/L73,"")</f>
        <v>0</v>
      </c>
    </row>
    <row r="74" spans="1:13" hidden="1" x14ac:dyDescent="0.2">
      <c r="A74" s="2">
        <v>4016701</v>
      </c>
      <c r="B74" s="2" t="s">
        <v>41</v>
      </c>
      <c r="C74" s="2" t="s">
        <v>63</v>
      </c>
      <c r="D74" s="3" t="s">
        <v>47</v>
      </c>
      <c r="E74" s="41" t="s">
        <v>31</v>
      </c>
      <c r="G74" s="17">
        <v>5.4</v>
      </c>
      <c r="I74" s="91"/>
      <c r="K74" s="1">
        <f>IFERROR(VLOOKUP(A74 &amp; "",Sheet2!A:B, 2,FALSE),"")</f>
        <v>1</v>
      </c>
      <c r="L74" s="52">
        <f t="shared" si="2"/>
        <v>200</v>
      </c>
      <c r="M74" s="1">
        <f t="shared" si="3"/>
        <v>0</v>
      </c>
    </row>
    <row r="75" spans="1:13" hidden="1" x14ac:dyDescent="0.2">
      <c r="A75" s="2">
        <v>4016703</v>
      </c>
      <c r="B75" s="2" t="s">
        <v>41</v>
      </c>
      <c r="C75" s="2" t="s">
        <v>63</v>
      </c>
      <c r="D75" s="3" t="s">
        <v>47</v>
      </c>
      <c r="E75" s="41" t="s">
        <v>33</v>
      </c>
      <c r="G75" s="17">
        <v>18.25</v>
      </c>
      <c r="I75" s="91"/>
      <c r="K75" s="1">
        <f>IFERROR(VLOOKUP(A75 &amp; "",Sheet2!A:B, 2,FALSE),"")</f>
        <v>3</v>
      </c>
      <c r="L75" s="52">
        <f t="shared" si="2"/>
        <v>66.666666666666671</v>
      </c>
      <c r="M75" s="1">
        <f t="shared" si="3"/>
        <v>0</v>
      </c>
    </row>
    <row r="76" spans="1:13" hidden="1" x14ac:dyDescent="0.2">
      <c r="A76" s="2">
        <v>4016706</v>
      </c>
      <c r="B76" s="2" t="s">
        <v>41</v>
      </c>
      <c r="C76" s="2" t="s">
        <v>63</v>
      </c>
      <c r="D76" s="3" t="s">
        <v>47</v>
      </c>
      <c r="E76" s="41" t="s">
        <v>8</v>
      </c>
      <c r="G76" s="17">
        <v>23.25</v>
      </c>
      <c r="I76" s="91"/>
      <c r="K76" s="1">
        <f>IFERROR(VLOOKUP(A76 &amp; "",Sheet2!A:B, 2,FALSE),"")</f>
        <v>8.75</v>
      </c>
      <c r="L76" s="52">
        <f t="shared" si="2"/>
        <v>22.857142857142858</v>
      </c>
      <c r="M76" s="1">
        <f t="shared" si="3"/>
        <v>0</v>
      </c>
    </row>
    <row r="77" spans="1:13" hidden="1" x14ac:dyDescent="0.2">
      <c r="C77" s="35" t="s">
        <v>64</v>
      </c>
      <c r="G77" s="17"/>
      <c r="H77" s="67" t="str">
        <f>IFERROR(VLOOKUP(A77 &amp; "",Sheet2!A:C, 3,FALSE),"")</f>
        <v/>
      </c>
      <c r="I77" s="91"/>
      <c r="K77" s="1" t="str">
        <f>IFERROR(VLOOKUP(A77 &amp; "",Sheet2!A:B, 2,FALSE),"")</f>
        <v/>
      </c>
      <c r="L77" s="52" t="str">
        <f t="shared" si="2"/>
        <v/>
      </c>
      <c r="M77" s="1" t="str">
        <f t="shared" si="3"/>
        <v/>
      </c>
    </row>
    <row r="78" spans="1:13" hidden="1" x14ac:dyDescent="0.2">
      <c r="A78" s="2">
        <v>4017501</v>
      </c>
      <c r="B78" s="2" t="s">
        <v>64</v>
      </c>
      <c r="C78" s="2" t="s">
        <v>65</v>
      </c>
      <c r="D78" s="3" t="s">
        <v>43</v>
      </c>
      <c r="E78" s="41" t="s">
        <v>31</v>
      </c>
      <c r="G78" s="17">
        <v>6.35</v>
      </c>
      <c r="I78" s="91"/>
      <c r="K78" s="1">
        <f>IFERROR(VLOOKUP(A78 &amp; "",Sheet2!A:B, 2,FALSE),"")</f>
        <v>1</v>
      </c>
      <c r="L78" s="52">
        <f t="shared" si="2"/>
        <v>200</v>
      </c>
      <c r="M78" s="1">
        <f t="shared" si="3"/>
        <v>0</v>
      </c>
    </row>
    <row r="79" spans="1:13" hidden="1" x14ac:dyDescent="0.2">
      <c r="A79" s="2">
        <v>4017503</v>
      </c>
      <c r="B79" s="2" t="s">
        <v>64</v>
      </c>
      <c r="C79" s="2" t="s">
        <v>65</v>
      </c>
      <c r="D79" s="3" t="s">
        <v>43</v>
      </c>
      <c r="E79" s="41" t="s">
        <v>33</v>
      </c>
      <c r="G79" s="17">
        <v>18.75</v>
      </c>
      <c r="I79" s="91"/>
      <c r="K79" s="1">
        <f>IFERROR(VLOOKUP(A79 &amp; "",Sheet2!A:B, 2,FALSE),"")</f>
        <v>3</v>
      </c>
      <c r="L79" s="52">
        <f t="shared" si="2"/>
        <v>66.666666666666671</v>
      </c>
      <c r="M79" s="1">
        <f t="shared" si="3"/>
        <v>0</v>
      </c>
    </row>
    <row r="80" spans="1:13" hidden="1" x14ac:dyDescent="0.2">
      <c r="A80" s="2">
        <v>4017506</v>
      </c>
      <c r="B80" s="2" t="s">
        <v>64</v>
      </c>
      <c r="C80" s="2" t="s">
        <v>65</v>
      </c>
      <c r="D80" s="3" t="s">
        <v>43</v>
      </c>
      <c r="E80" s="41" t="s">
        <v>8</v>
      </c>
      <c r="G80" s="17">
        <v>24.5</v>
      </c>
      <c r="I80" s="91"/>
      <c r="K80" s="1">
        <f>IFERROR(VLOOKUP(A80 &amp; "",Sheet2!A:B, 2,FALSE),"")</f>
        <v>8.75</v>
      </c>
      <c r="L80" s="52">
        <f t="shared" si="2"/>
        <v>22.857142857142858</v>
      </c>
      <c r="M80" s="1">
        <f t="shared" si="3"/>
        <v>0</v>
      </c>
    </row>
    <row r="81" spans="1:13" hidden="1" x14ac:dyDescent="0.2">
      <c r="A81" s="2">
        <v>4018001</v>
      </c>
      <c r="B81" s="2" t="s">
        <v>64</v>
      </c>
      <c r="C81" s="2" t="s">
        <v>66</v>
      </c>
      <c r="D81" s="3" t="s">
        <v>67</v>
      </c>
      <c r="E81" s="41" t="s">
        <v>31</v>
      </c>
      <c r="G81" s="17">
        <v>6.35</v>
      </c>
      <c r="I81" s="91"/>
      <c r="K81" s="1">
        <f>IFERROR(VLOOKUP(A81 &amp; "",Sheet2!A:B, 2,FALSE),"")</f>
        <v>1</v>
      </c>
      <c r="L81" s="52">
        <f t="shared" si="2"/>
        <v>200</v>
      </c>
      <c r="M81" s="1">
        <f t="shared" si="3"/>
        <v>0</v>
      </c>
    </row>
    <row r="82" spans="1:13" hidden="1" x14ac:dyDescent="0.2">
      <c r="A82" s="2">
        <v>4018003</v>
      </c>
      <c r="B82" s="2" t="s">
        <v>64</v>
      </c>
      <c r="C82" s="2" t="s">
        <v>66</v>
      </c>
      <c r="D82" s="3" t="s">
        <v>67</v>
      </c>
      <c r="E82" s="41" t="s">
        <v>33</v>
      </c>
      <c r="G82" s="17">
        <v>18.75</v>
      </c>
      <c r="I82" s="91"/>
      <c r="K82" s="1">
        <f>IFERROR(VLOOKUP(A82 &amp; "",Sheet2!A:B, 2,FALSE),"")</f>
        <v>3</v>
      </c>
      <c r="L82" s="52">
        <f t="shared" si="2"/>
        <v>66.666666666666671</v>
      </c>
      <c r="M82" s="1">
        <f t="shared" si="3"/>
        <v>0</v>
      </c>
    </row>
    <row r="83" spans="1:13" hidden="1" x14ac:dyDescent="0.2">
      <c r="A83" s="2">
        <v>4018006</v>
      </c>
      <c r="B83" s="2" t="s">
        <v>64</v>
      </c>
      <c r="C83" s="2" t="s">
        <v>66</v>
      </c>
      <c r="D83" s="3" t="s">
        <v>67</v>
      </c>
      <c r="E83" s="41" t="s">
        <v>8</v>
      </c>
      <c r="G83" s="17">
        <v>24.5</v>
      </c>
      <c r="I83" s="91"/>
      <c r="K83" s="1">
        <f>IFERROR(VLOOKUP(A83 &amp; "",Sheet2!A:B, 2,FALSE),"")</f>
        <v>8.75</v>
      </c>
      <c r="L83" s="52">
        <f t="shared" si="2"/>
        <v>22.857142857142858</v>
      </c>
      <c r="M83" s="1">
        <f t="shared" si="3"/>
        <v>0</v>
      </c>
    </row>
    <row r="84" spans="1:13" hidden="1" x14ac:dyDescent="0.2">
      <c r="A84" s="2">
        <v>4018201</v>
      </c>
      <c r="B84" s="2" t="s">
        <v>64</v>
      </c>
      <c r="C84" s="2" t="s">
        <v>68</v>
      </c>
      <c r="D84" s="3" t="s">
        <v>69</v>
      </c>
      <c r="E84" s="41" t="s">
        <v>31</v>
      </c>
      <c r="G84" s="17">
        <v>6.75</v>
      </c>
      <c r="I84" s="91"/>
      <c r="K84" s="1">
        <f>IFERROR(VLOOKUP(A84 &amp; "",Sheet2!A:B, 2,FALSE),"")</f>
        <v>1</v>
      </c>
      <c r="L84" s="52">
        <f t="shared" si="2"/>
        <v>200</v>
      </c>
      <c r="M84" s="1">
        <f t="shared" si="3"/>
        <v>0</v>
      </c>
    </row>
    <row r="85" spans="1:13" hidden="1" x14ac:dyDescent="0.2">
      <c r="A85" s="2">
        <v>4018203</v>
      </c>
      <c r="B85" s="2" t="s">
        <v>64</v>
      </c>
      <c r="C85" s="2" t="s">
        <v>68</v>
      </c>
      <c r="D85" s="3" t="s">
        <v>69</v>
      </c>
      <c r="E85" s="41" t="s">
        <v>33</v>
      </c>
      <c r="G85" s="17">
        <v>19.5</v>
      </c>
      <c r="I85" s="91"/>
      <c r="K85" s="1">
        <f>IFERROR(VLOOKUP(A85 &amp; "",Sheet2!A:B, 2,FALSE),"")</f>
        <v>3</v>
      </c>
      <c r="L85" s="52">
        <f t="shared" si="2"/>
        <v>66.666666666666671</v>
      </c>
      <c r="M85" s="1">
        <f t="shared" si="3"/>
        <v>0</v>
      </c>
    </row>
    <row r="86" spans="1:13" hidden="1" x14ac:dyDescent="0.2">
      <c r="A86" s="2">
        <v>4018206</v>
      </c>
      <c r="B86" s="2" t="s">
        <v>64</v>
      </c>
      <c r="C86" s="2" t="s">
        <v>68</v>
      </c>
      <c r="D86" s="3" t="s">
        <v>69</v>
      </c>
      <c r="E86" s="41" t="s">
        <v>8</v>
      </c>
      <c r="G86" s="17">
        <v>25.25</v>
      </c>
      <c r="I86" s="91"/>
      <c r="K86" s="1">
        <f>IFERROR(VLOOKUP(A86 &amp; "",Sheet2!A:B, 2,FALSE),"")</f>
        <v>8.75</v>
      </c>
      <c r="L86" s="52">
        <f t="shared" si="2"/>
        <v>22.857142857142858</v>
      </c>
      <c r="M86" s="1">
        <f t="shared" si="3"/>
        <v>0</v>
      </c>
    </row>
    <row r="87" spans="1:13" hidden="1" x14ac:dyDescent="0.2">
      <c r="A87" s="2">
        <v>4018301</v>
      </c>
      <c r="B87" s="2" t="s">
        <v>64</v>
      </c>
      <c r="C87" s="2" t="s">
        <v>70</v>
      </c>
      <c r="D87" s="3" t="s">
        <v>71</v>
      </c>
      <c r="E87" s="41" t="s">
        <v>31</v>
      </c>
      <c r="G87" s="17">
        <v>6.35</v>
      </c>
      <c r="I87" s="91"/>
      <c r="K87" s="1">
        <f>IFERROR(VLOOKUP(A87 &amp; "",Sheet2!A:B, 2,FALSE),"")</f>
        <v>1</v>
      </c>
      <c r="L87" s="52">
        <f t="shared" si="2"/>
        <v>200</v>
      </c>
      <c r="M87" s="1">
        <f t="shared" si="3"/>
        <v>0</v>
      </c>
    </row>
    <row r="88" spans="1:13" hidden="1" x14ac:dyDescent="0.2">
      <c r="A88" s="2">
        <v>4018303</v>
      </c>
      <c r="B88" s="2" t="s">
        <v>64</v>
      </c>
      <c r="C88" s="2" t="s">
        <v>70</v>
      </c>
      <c r="D88" s="3" t="s">
        <v>71</v>
      </c>
      <c r="E88" s="41" t="s">
        <v>33</v>
      </c>
      <c r="G88" s="17">
        <v>18.75</v>
      </c>
      <c r="I88" s="91"/>
      <c r="K88" s="1">
        <f>IFERROR(VLOOKUP(A88 &amp; "",Sheet2!A:B, 2,FALSE),"")</f>
        <v>3</v>
      </c>
      <c r="L88" s="52">
        <f t="shared" si="2"/>
        <v>66.666666666666671</v>
      </c>
      <c r="M88" s="1">
        <f t="shared" si="3"/>
        <v>0</v>
      </c>
    </row>
    <row r="89" spans="1:13" hidden="1" x14ac:dyDescent="0.2">
      <c r="A89" s="2">
        <v>4018306</v>
      </c>
      <c r="B89" s="2" t="s">
        <v>64</v>
      </c>
      <c r="C89" s="2" t="s">
        <v>70</v>
      </c>
      <c r="D89" s="3" t="s">
        <v>71</v>
      </c>
      <c r="E89" s="41" t="s">
        <v>8</v>
      </c>
      <c r="G89" s="17">
        <v>24.5</v>
      </c>
      <c r="I89" s="91"/>
      <c r="K89" s="1">
        <f>IFERROR(VLOOKUP(A89 &amp; "",Sheet2!A:B, 2,FALSE),"")</f>
        <v>8.75</v>
      </c>
      <c r="L89" s="52">
        <f t="shared" si="2"/>
        <v>22.857142857142858</v>
      </c>
      <c r="M89" s="1">
        <f t="shared" si="3"/>
        <v>0</v>
      </c>
    </row>
    <row r="90" spans="1:13" hidden="1" x14ac:dyDescent="0.2">
      <c r="A90" s="2">
        <v>4019001</v>
      </c>
      <c r="B90" s="2" t="s">
        <v>64</v>
      </c>
      <c r="C90" s="2" t="s">
        <v>72</v>
      </c>
      <c r="D90" s="3" t="s">
        <v>73</v>
      </c>
      <c r="E90" s="41" t="s">
        <v>31</v>
      </c>
      <c r="G90" s="17">
        <v>6.35</v>
      </c>
      <c r="I90" s="91"/>
      <c r="K90" s="1">
        <f>IFERROR(VLOOKUP(A90 &amp; "",Sheet2!A:B, 2,FALSE),"")</f>
        <v>1</v>
      </c>
      <c r="L90" s="52">
        <f t="shared" si="2"/>
        <v>200</v>
      </c>
      <c r="M90" s="1">
        <f t="shared" si="3"/>
        <v>0</v>
      </c>
    </row>
    <row r="91" spans="1:13" hidden="1" x14ac:dyDescent="0.2">
      <c r="A91" s="2">
        <v>4019003</v>
      </c>
      <c r="B91" s="2" t="s">
        <v>64</v>
      </c>
      <c r="C91" s="2" t="s">
        <v>72</v>
      </c>
      <c r="D91" s="3" t="s">
        <v>73</v>
      </c>
      <c r="E91" s="41" t="s">
        <v>33</v>
      </c>
      <c r="G91" s="17">
        <v>18.75</v>
      </c>
      <c r="I91" s="91"/>
      <c r="K91" s="1">
        <f>IFERROR(VLOOKUP(A91 &amp; "",Sheet2!A:B, 2,FALSE),"")</f>
        <v>3</v>
      </c>
      <c r="L91" s="52">
        <f t="shared" si="2"/>
        <v>66.666666666666671</v>
      </c>
      <c r="M91" s="1">
        <f t="shared" si="3"/>
        <v>0</v>
      </c>
    </row>
    <row r="92" spans="1:13" hidden="1" x14ac:dyDescent="0.2">
      <c r="A92" s="2">
        <v>4019006</v>
      </c>
      <c r="B92" s="2" t="s">
        <v>64</v>
      </c>
      <c r="C92" s="2" t="s">
        <v>72</v>
      </c>
      <c r="D92" s="3" t="s">
        <v>73</v>
      </c>
      <c r="E92" s="41" t="s">
        <v>8</v>
      </c>
      <c r="G92" s="17">
        <v>24.5</v>
      </c>
      <c r="I92" s="91"/>
      <c r="K92" s="1">
        <f>IFERROR(VLOOKUP(A92 &amp; "",Sheet2!A:B, 2,FALSE),"")</f>
        <v>8.75</v>
      </c>
      <c r="L92" s="52">
        <f t="shared" si="2"/>
        <v>22.857142857142858</v>
      </c>
      <c r="M92" s="1">
        <f t="shared" si="3"/>
        <v>0</v>
      </c>
    </row>
    <row r="93" spans="1:13" x14ac:dyDescent="0.2">
      <c r="C93" s="35" t="s">
        <v>74</v>
      </c>
      <c r="G93" s="17"/>
      <c r="H93" s="67" t="str">
        <f>IFERROR(VLOOKUP(A93 &amp; "",Sheet2!A:C, 3,FALSE),"")</f>
        <v/>
      </c>
      <c r="I93" s="91"/>
      <c r="K93" s="1" t="str">
        <f>IFERROR(VLOOKUP(A93 &amp; "",Sheet2!A:B, 2,FALSE),"")</f>
        <v/>
      </c>
      <c r="L93" s="52" t="str">
        <f t="shared" si="2"/>
        <v/>
      </c>
      <c r="M93" s="1" t="str">
        <f t="shared" si="3"/>
        <v/>
      </c>
    </row>
    <row r="94" spans="1:13" x14ac:dyDescent="0.2">
      <c r="A94" s="2">
        <v>4022901</v>
      </c>
      <c r="B94" s="20" t="s">
        <v>75</v>
      </c>
      <c r="C94" s="2" t="s">
        <v>76</v>
      </c>
      <c r="E94" s="41" t="s">
        <v>31</v>
      </c>
      <c r="G94" s="17">
        <v>5.9</v>
      </c>
      <c r="H94" s="67">
        <f>IFERROR(VLOOKUP(A94 &amp; "",Sheet2!A:C, 3,FALSE),"")</f>
        <v>25</v>
      </c>
      <c r="I94" s="91"/>
      <c r="K94" s="1">
        <f>IFERROR(VLOOKUP(A94 &amp; "",Sheet2!A:B, 2,FALSE),"")</f>
        <v>1</v>
      </c>
      <c r="L94" s="52">
        <f t="shared" si="2"/>
        <v>200</v>
      </c>
      <c r="M94" s="1">
        <f t="shared" si="3"/>
        <v>0</v>
      </c>
    </row>
    <row r="95" spans="1:13" hidden="1" x14ac:dyDescent="0.2">
      <c r="A95" s="2">
        <v>4022903</v>
      </c>
      <c r="B95" s="20" t="s">
        <v>75</v>
      </c>
      <c r="C95" s="2" t="s">
        <v>76</v>
      </c>
      <c r="E95" s="41" t="s">
        <v>33</v>
      </c>
      <c r="G95" s="17">
        <v>15.5</v>
      </c>
      <c r="I95" s="91"/>
      <c r="K95" s="1">
        <f>IFERROR(VLOOKUP(A95 &amp; "",Sheet2!A:B, 2,FALSE),"")</f>
        <v>3</v>
      </c>
      <c r="L95" s="52">
        <f t="shared" si="2"/>
        <v>66.666666666666671</v>
      </c>
      <c r="M95" s="1">
        <f t="shared" si="3"/>
        <v>0</v>
      </c>
    </row>
    <row r="96" spans="1:13" hidden="1" x14ac:dyDescent="0.2">
      <c r="A96" s="2">
        <v>4023001</v>
      </c>
      <c r="B96" s="29" t="s">
        <v>77</v>
      </c>
      <c r="C96" s="2" t="s">
        <v>78</v>
      </c>
      <c r="E96" s="41" t="s">
        <v>31</v>
      </c>
      <c r="G96" s="17">
        <v>5.9</v>
      </c>
      <c r="H96" s="67" t="str">
        <f>IFERROR(VLOOKUP(A96 &amp; "",Sheet2!A:C, 3,FALSE),"")</f>
        <v/>
      </c>
      <c r="I96" s="91"/>
    </row>
    <row r="97" spans="1:13" hidden="1" x14ac:dyDescent="0.2">
      <c r="A97" s="2">
        <v>4023003</v>
      </c>
      <c r="B97" s="29" t="s">
        <v>77</v>
      </c>
      <c r="C97" s="2" t="s">
        <v>78</v>
      </c>
      <c r="E97" s="41" t="s">
        <v>33</v>
      </c>
      <c r="G97" s="17">
        <v>15.5</v>
      </c>
      <c r="I97" s="91"/>
      <c r="K97" s="1">
        <f>IFERROR(VLOOKUP(A97 &amp; "",Sheet2!A:B, 2,FALSE),"")</f>
        <v>3</v>
      </c>
      <c r="L97" s="52">
        <f t="shared" si="2"/>
        <v>66.666666666666671</v>
      </c>
      <c r="M97" s="1">
        <f t="shared" si="3"/>
        <v>0</v>
      </c>
    </row>
    <row r="98" spans="1:13" hidden="1" x14ac:dyDescent="0.2">
      <c r="A98" s="43">
        <v>4023203</v>
      </c>
      <c r="B98" s="29" t="s">
        <v>79</v>
      </c>
      <c r="C98" s="2" t="s">
        <v>468</v>
      </c>
      <c r="E98" s="41" t="s">
        <v>33</v>
      </c>
      <c r="G98" s="17">
        <v>15.5</v>
      </c>
      <c r="I98" s="91"/>
      <c r="K98" s="1">
        <f>IFERROR(VLOOKUP(A98 &amp; "",Sheet2!A:B, 2,FALSE),"")</f>
        <v>3</v>
      </c>
      <c r="L98" s="52">
        <f t="shared" si="2"/>
        <v>66.666666666666671</v>
      </c>
      <c r="M98" s="1">
        <f t="shared" si="3"/>
        <v>0</v>
      </c>
    </row>
    <row r="99" spans="1:13" hidden="1" x14ac:dyDescent="0.2">
      <c r="A99" s="43">
        <v>4023304</v>
      </c>
      <c r="B99" s="23" t="s">
        <v>962</v>
      </c>
      <c r="C99" s="2" t="s">
        <v>963</v>
      </c>
      <c r="E99" s="41" t="s">
        <v>28</v>
      </c>
      <c r="G99" s="17">
        <v>16.95</v>
      </c>
      <c r="I99" s="91"/>
    </row>
    <row r="100" spans="1:13" s="4" customFormat="1" hidden="1" x14ac:dyDescent="0.2">
      <c r="A100" s="18">
        <v>4023603</v>
      </c>
      <c r="B100" s="87" t="s">
        <v>80</v>
      </c>
      <c r="C100" s="18" t="s">
        <v>927</v>
      </c>
      <c r="D100" s="5"/>
      <c r="E100" s="42" t="s">
        <v>33</v>
      </c>
      <c r="F100" s="42"/>
      <c r="G100" s="33">
        <v>15.5</v>
      </c>
      <c r="H100" s="67"/>
      <c r="I100" s="91"/>
      <c r="K100" s="1">
        <f>IFERROR(VLOOKUP(A100 &amp; "",Sheet2!A:B, 2,FALSE),"")</f>
        <v>3</v>
      </c>
      <c r="L100" s="52">
        <f t="shared" si="2"/>
        <v>66.666666666666671</v>
      </c>
      <c r="M100" s="1">
        <f t="shared" si="3"/>
        <v>0</v>
      </c>
    </row>
    <row r="101" spans="1:13" hidden="1" x14ac:dyDescent="0.2">
      <c r="A101" s="2">
        <v>4023803</v>
      </c>
      <c r="B101" s="45" t="s">
        <v>81</v>
      </c>
      <c r="C101" s="2" t="s">
        <v>926</v>
      </c>
      <c r="E101" s="41" t="s">
        <v>33</v>
      </c>
      <c r="G101" s="33">
        <v>16.5</v>
      </c>
      <c r="I101" s="91"/>
      <c r="K101" s="1">
        <f>IFERROR(VLOOKUP(A101 &amp; "",Sheet2!A:B, 2,FALSE),"")</f>
        <v>3</v>
      </c>
      <c r="L101" s="52">
        <f t="shared" si="2"/>
        <v>66.666666666666671</v>
      </c>
      <c r="M101" s="1">
        <f t="shared" si="3"/>
        <v>0</v>
      </c>
    </row>
    <row r="102" spans="1:13" hidden="1" x14ac:dyDescent="0.2">
      <c r="A102" s="2">
        <v>4024501</v>
      </c>
      <c r="B102" s="25" t="s">
        <v>1003</v>
      </c>
      <c r="C102" s="2" t="s">
        <v>83</v>
      </c>
      <c r="E102" s="41" t="s">
        <v>31</v>
      </c>
      <c r="G102" s="17">
        <v>5.9</v>
      </c>
      <c r="I102" s="91"/>
      <c r="K102" s="1">
        <f>IFERROR(VLOOKUP(A102 &amp; "",Sheet2!A:B, 2,FALSE),"")</f>
        <v>1</v>
      </c>
      <c r="L102" s="52">
        <f t="shared" si="2"/>
        <v>200</v>
      </c>
      <c r="M102" s="1">
        <f t="shared" si="3"/>
        <v>0</v>
      </c>
    </row>
    <row r="103" spans="1:13" hidden="1" x14ac:dyDescent="0.2">
      <c r="A103" s="2">
        <v>4024503</v>
      </c>
      <c r="B103" s="25" t="s">
        <v>82</v>
      </c>
      <c r="C103" s="2" t="s">
        <v>83</v>
      </c>
      <c r="E103" s="41" t="s">
        <v>33</v>
      </c>
      <c r="G103" s="17">
        <v>15.5</v>
      </c>
      <c r="I103" s="91"/>
      <c r="K103" s="1">
        <f>IFERROR(VLOOKUP(A103 &amp; "",Sheet2!A:B, 2,FALSE),"")</f>
        <v>3</v>
      </c>
      <c r="L103" s="52">
        <f t="shared" si="2"/>
        <v>66.666666666666671</v>
      </c>
      <c r="M103" s="1">
        <f t="shared" si="3"/>
        <v>0</v>
      </c>
    </row>
    <row r="104" spans="1:13" x14ac:dyDescent="0.2">
      <c r="A104" s="2">
        <v>4024601</v>
      </c>
      <c r="B104" s="25" t="s">
        <v>84</v>
      </c>
      <c r="C104" s="2" t="s">
        <v>928</v>
      </c>
      <c r="E104" s="41" t="s">
        <v>31</v>
      </c>
      <c r="G104" s="17">
        <v>5.9</v>
      </c>
      <c r="H104" s="67">
        <f>IFERROR(VLOOKUP(A104 &amp; "",Sheet2!A:C, 3,FALSE),"")</f>
        <v>1076</v>
      </c>
      <c r="I104" s="91"/>
      <c r="K104" s="1">
        <f>IFERROR(VLOOKUP(A104 &amp; "",Sheet2!A:B, 2,FALSE),"")</f>
        <v>1</v>
      </c>
      <c r="L104" s="52">
        <f t="shared" si="2"/>
        <v>200</v>
      </c>
      <c r="M104" s="1">
        <f t="shared" si="3"/>
        <v>0</v>
      </c>
    </row>
    <row r="105" spans="1:13" x14ac:dyDescent="0.2">
      <c r="A105" s="2">
        <v>4024603</v>
      </c>
      <c r="B105" s="25" t="s">
        <v>84</v>
      </c>
      <c r="C105" s="2" t="s">
        <v>928</v>
      </c>
      <c r="E105" s="41" t="s">
        <v>33</v>
      </c>
      <c r="G105" s="17">
        <v>15.5</v>
      </c>
      <c r="H105" s="67">
        <v>25</v>
      </c>
      <c r="I105" s="91"/>
      <c r="K105" s="1">
        <f>IFERROR(VLOOKUP(A105 &amp; "",Sheet2!A:B, 2,FALSE),"")</f>
        <v>3</v>
      </c>
      <c r="L105" s="52">
        <f t="shared" si="2"/>
        <v>66.666666666666671</v>
      </c>
      <c r="M105" s="1">
        <f t="shared" si="3"/>
        <v>0</v>
      </c>
    </row>
    <row r="106" spans="1:13" x14ac:dyDescent="0.2">
      <c r="C106" s="35" t="s">
        <v>85</v>
      </c>
      <c r="G106" s="17"/>
      <c r="H106" s="67" t="str">
        <f>IFERROR(VLOOKUP(A106 &amp; "",Sheet2!A:C, 3,FALSE),"")</f>
        <v/>
      </c>
      <c r="I106" s="91"/>
      <c r="K106" s="1" t="str">
        <f>IFERROR(VLOOKUP(A106 &amp; "",Sheet2!A:B, 2,FALSE),"")</f>
        <v/>
      </c>
      <c r="L106" s="52" t="str">
        <f t="shared" si="2"/>
        <v/>
      </c>
      <c r="M106" s="1" t="str">
        <f t="shared" si="3"/>
        <v/>
      </c>
    </row>
    <row r="107" spans="1:13" hidden="1" x14ac:dyDescent="0.2">
      <c r="A107" s="2">
        <v>4024901</v>
      </c>
      <c r="B107" s="2" t="s">
        <v>86</v>
      </c>
      <c r="C107" s="2" t="s">
        <v>87</v>
      </c>
      <c r="E107" s="41" t="s">
        <v>31</v>
      </c>
      <c r="G107" s="17">
        <v>6</v>
      </c>
      <c r="I107" s="91"/>
      <c r="K107" s="1">
        <f>IFERROR(VLOOKUP(A107 &amp; "",Sheet2!A:B, 2,FALSE),"")</f>
        <v>1</v>
      </c>
      <c r="L107" s="52">
        <f t="shared" si="2"/>
        <v>200</v>
      </c>
      <c r="M107" s="1">
        <f t="shared" si="3"/>
        <v>0</v>
      </c>
    </row>
    <row r="108" spans="1:13" x14ac:dyDescent="0.2">
      <c r="A108" s="2">
        <v>4024903</v>
      </c>
      <c r="B108" s="2" t="s">
        <v>86</v>
      </c>
      <c r="C108" s="2" t="s">
        <v>87</v>
      </c>
      <c r="E108" s="41" t="s">
        <v>33</v>
      </c>
      <c r="G108" s="17">
        <v>16.600000000000001</v>
      </c>
      <c r="H108" s="67">
        <v>1000</v>
      </c>
      <c r="I108" s="91"/>
      <c r="K108" s="1">
        <f>IFERROR(VLOOKUP(A108 &amp; "",Sheet2!A:B, 2,FALSE),"")</f>
        <v>3</v>
      </c>
      <c r="L108" s="52">
        <f t="shared" si="2"/>
        <v>66.666666666666671</v>
      </c>
      <c r="M108" s="1">
        <f t="shared" si="3"/>
        <v>0</v>
      </c>
    </row>
    <row r="109" spans="1:13" x14ac:dyDescent="0.2">
      <c r="A109" s="2">
        <v>4024906</v>
      </c>
      <c r="B109" s="2" t="s">
        <v>86</v>
      </c>
      <c r="C109" s="2" t="s">
        <v>87</v>
      </c>
      <c r="E109" s="41" t="s">
        <v>8</v>
      </c>
      <c r="G109" s="17">
        <v>26.8</v>
      </c>
      <c r="H109" s="67">
        <f>IFERROR(VLOOKUP(A109 &amp; "",Sheet2!A:C, 3,FALSE),"")</f>
        <v>944</v>
      </c>
      <c r="I109" s="91"/>
      <c r="K109" s="1">
        <f>IFERROR(VLOOKUP(A109 &amp; "",Sheet2!A:B, 2,FALSE),"")</f>
        <v>7</v>
      </c>
      <c r="L109" s="52">
        <f t="shared" si="2"/>
        <v>28.571428571428573</v>
      </c>
      <c r="M109" s="1">
        <f t="shared" si="3"/>
        <v>0</v>
      </c>
    </row>
    <row r="110" spans="1:13" hidden="1" x14ac:dyDescent="0.2">
      <c r="A110" s="2">
        <v>4024910</v>
      </c>
      <c r="B110" s="18" t="s">
        <v>86</v>
      </c>
      <c r="C110" s="2" t="s">
        <v>87</v>
      </c>
      <c r="E110" s="41" t="s">
        <v>11</v>
      </c>
      <c r="F110" s="41" t="s">
        <v>957</v>
      </c>
      <c r="G110" s="17">
        <v>36.299999999999997</v>
      </c>
      <c r="I110" s="91"/>
      <c r="K110" s="1">
        <f>IFERROR(VLOOKUP(A110 &amp; "",Sheet2!A:B, 2,FALSE),"")</f>
        <v>13</v>
      </c>
      <c r="L110" s="52">
        <f t="shared" si="2"/>
        <v>15.384615384615385</v>
      </c>
      <c r="M110" s="1">
        <f t="shared" si="3"/>
        <v>0</v>
      </c>
    </row>
    <row r="111" spans="1:13" hidden="1" x14ac:dyDescent="0.2">
      <c r="A111" s="2">
        <v>4025101</v>
      </c>
      <c r="B111" s="2" t="s">
        <v>86</v>
      </c>
      <c r="C111" s="2" t="s">
        <v>88</v>
      </c>
      <c r="E111" s="41" t="s">
        <v>31</v>
      </c>
      <c r="G111" s="17">
        <v>6</v>
      </c>
      <c r="I111" s="91"/>
      <c r="K111" s="1">
        <f>IFERROR(VLOOKUP(A111 &amp; "",Sheet2!A:B, 2,FALSE),"")</f>
        <v>1</v>
      </c>
      <c r="L111" s="52">
        <f t="shared" si="2"/>
        <v>200</v>
      </c>
      <c r="M111" s="1">
        <f t="shared" si="3"/>
        <v>0</v>
      </c>
    </row>
    <row r="112" spans="1:13" x14ac:dyDescent="0.2">
      <c r="A112" s="2">
        <v>4025103</v>
      </c>
      <c r="B112" s="2" t="s">
        <v>86</v>
      </c>
      <c r="C112" s="2" t="s">
        <v>88</v>
      </c>
      <c r="E112" s="41" t="s">
        <v>33</v>
      </c>
      <c r="G112" s="17">
        <v>16.600000000000001</v>
      </c>
      <c r="H112" s="67">
        <v>1000</v>
      </c>
      <c r="I112" s="91"/>
      <c r="K112" s="1">
        <f>IFERROR(VLOOKUP(A112 &amp; "",Sheet2!A:B, 2,FALSE),"")</f>
        <v>3</v>
      </c>
      <c r="L112" s="52">
        <f t="shared" si="2"/>
        <v>66.666666666666671</v>
      </c>
      <c r="M112" s="1">
        <f t="shared" si="3"/>
        <v>0</v>
      </c>
    </row>
    <row r="113" spans="1:14" x14ac:dyDescent="0.2">
      <c r="A113" s="2">
        <v>4025106</v>
      </c>
      <c r="B113" s="2" t="s">
        <v>86</v>
      </c>
      <c r="C113" s="2" t="s">
        <v>88</v>
      </c>
      <c r="E113" s="41" t="s">
        <v>8</v>
      </c>
      <c r="G113" s="17">
        <v>26.8</v>
      </c>
      <c r="H113" s="67">
        <f>IFERROR(VLOOKUP(A113 &amp; "",Sheet2!A:C, 3,FALSE),"")</f>
        <v>379</v>
      </c>
      <c r="I113" s="91"/>
      <c r="K113" s="1">
        <f>IFERROR(VLOOKUP(A113 &amp; "",Sheet2!A:B, 2,FALSE),"")</f>
        <v>7</v>
      </c>
      <c r="L113" s="52">
        <f t="shared" si="2"/>
        <v>28.571428571428573</v>
      </c>
      <c r="M113" s="1">
        <f t="shared" si="3"/>
        <v>0</v>
      </c>
      <c r="N113" s="90"/>
    </row>
    <row r="114" spans="1:14" hidden="1" x14ac:dyDescent="0.2">
      <c r="A114" s="2">
        <v>4025110</v>
      </c>
      <c r="B114" s="2" t="s">
        <v>86</v>
      </c>
      <c r="C114" s="2" t="s">
        <v>88</v>
      </c>
      <c r="E114" s="41" t="s">
        <v>11</v>
      </c>
      <c r="F114" s="41" t="s">
        <v>959</v>
      </c>
      <c r="G114" s="17">
        <v>36.299999999999997</v>
      </c>
      <c r="I114" s="91"/>
      <c r="K114" s="1">
        <f>IFERROR(VLOOKUP(A114 &amp; "",Sheet2!A:B, 2,FALSE),"")</f>
        <v>13</v>
      </c>
      <c r="L114" s="52">
        <f t="shared" si="2"/>
        <v>15.384615384615385</v>
      </c>
      <c r="M114" s="1">
        <f t="shared" si="3"/>
        <v>0</v>
      </c>
    </row>
    <row r="115" spans="1:14" hidden="1" x14ac:dyDescent="0.2">
      <c r="A115" s="43">
        <v>4025803</v>
      </c>
      <c r="B115" s="2" t="s">
        <v>89</v>
      </c>
      <c r="C115" s="2" t="s">
        <v>90</v>
      </c>
      <c r="E115" s="41" t="s">
        <v>33</v>
      </c>
      <c r="G115" s="17">
        <v>16.600000000000001</v>
      </c>
      <c r="I115" s="91"/>
      <c r="K115" s="1">
        <f>IFERROR(VLOOKUP(A115 &amp; "",Sheet2!A:B, 2,FALSE),"")</f>
        <v>3</v>
      </c>
      <c r="L115" s="52">
        <f t="shared" si="2"/>
        <v>66.666666666666671</v>
      </c>
      <c r="M115" s="1">
        <f t="shared" si="3"/>
        <v>0</v>
      </c>
    </row>
    <row r="116" spans="1:14" hidden="1" x14ac:dyDescent="0.2">
      <c r="A116" s="2">
        <v>4025201</v>
      </c>
      <c r="B116" s="2" t="s">
        <v>89</v>
      </c>
      <c r="C116" s="2" t="s">
        <v>91</v>
      </c>
      <c r="E116" s="41" t="s">
        <v>31</v>
      </c>
      <c r="G116" s="17">
        <v>6</v>
      </c>
      <c r="I116" s="91"/>
      <c r="K116" s="1">
        <f>IFERROR(VLOOKUP(A116 &amp; "",Sheet2!A:B, 2,FALSE),"")</f>
        <v>1</v>
      </c>
      <c r="L116" s="52">
        <f t="shared" si="2"/>
        <v>200</v>
      </c>
      <c r="M116" s="1">
        <f t="shared" si="3"/>
        <v>0</v>
      </c>
    </row>
    <row r="117" spans="1:14" x14ac:dyDescent="0.2">
      <c r="A117" s="2">
        <v>4025203</v>
      </c>
      <c r="B117" s="2" t="s">
        <v>89</v>
      </c>
      <c r="C117" s="2" t="s">
        <v>91</v>
      </c>
      <c r="E117" s="41" t="s">
        <v>33</v>
      </c>
      <c r="G117" s="17">
        <v>16.600000000000001</v>
      </c>
      <c r="H117" s="67">
        <f>IFERROR(VLOOKUP(A117 &amp; "",Sheet2!A:C, 3,FALSE),"")</f>
        <v>493</v>
      </c>
      <c r="I117" s="91"/>
      <c r="K117" s="1">
        <f>IFERROR(VLOOKUP(A117 &amp; "",Sheet2!A:B, 2,FALSE),"")</f>
        <v>3</v>
      </c>
      <c r="L117" s="52">
        <f t="shared" si="2"/>
        <v>66.666666666666671</v>
      </c>
      <c r="M117" s="1">
        <f t="shared" si="3"/>
        <v>0</v>
      </c>
    </row>
    <row r="118" spans="1:14" x14ac:dyDescent="0.2">
      <c r="A118" s="2">
        <v>4025206</v>
      </c>
      <c r="B118" s="2" t="s">
        <v>89</v>
      </c>
      <c r="C118" s="2" t="s">
        <v>91</v>
      </c>
      <c r="E118" s="41" t="s">
        <v>8</v>
      </c>
      <c r="G118" s="17">
        <v>26.8</v>
      </c>
      <c r="H118" s="67">
        <v>345</v>
      </c>
      <c r="I118" s="91"/>
      <c r="K118" s="1">
        <f>IFERROR(VLOOKUP(A118 &amp; "",Sheet2!A:B, 2,FALSE),"")</f>
        <v>7</v>
      </c>
      <c r="L118" s="52">
        <f t="shared" si="2"/>
        <v>28.571428571428573</v>
      </c>
      <c r="M118" s="1">
        <f t="shared" si="3"/>
        <v>0</v>
      </c>
    </row>
    <row r="119" spans="1:14" hidden="1" x14ac:dyDescent="0.2">
      <c r="A119" s="2">
        <v>4025210</v>
      </c>
      <c r="B119" s="2" t="s">
        <v>89</v>
      </c>
      <c r="C119" s="2" t="s">
        <v>91</v>
      </c>
      <c r="E119" s="41" t="s">
        <v>11</v>
      </c>
      <c r="G119" s="17">
        <v>36.299999999999997</v>
      </c>
      <c r="I119" s="91"/>
      <c r="K119" s="1">
        <f>IFERROR(VLOOKUP(A119 &amp; "",Sheet2!A:B, 2,FALSE),"")</f>
        <v>13</v>
      </c>
      <c r="L119" s="52">
        <f t="shared" si="2"/>
        <v>15.384615384615385</v>
      </c>
      <c r="M119" s="1">
        <f t="shared" si="3"/>
        <v>0</v>
      </c>
    </row>
    <row r="120" spans="1:14" x14ac:dyDescent="0.2">
      <c r="A120" s="2">
        <v>4026501</v>
      </c>
      <c r="B120" s="2" t="s">
        <v>92</v>
      </c>
      <c r="C120" s="2" t="s">
        <v>93</v>
      </c>
      <c r="E120" s="41" t="s">
        <v>31</v>
      </c>
      <c r="G120" s="17">
        <v>6</v>
      </c>
      <c r="H120" s="67">
        <f>IFERROR(VLOOKUP(A120 &amp; "",Sheet2!A:C, 3,FALSE),"")</f>
        <v>2339</v>
      </c>
      <c r="I120" s="91"/>
      <c r="K120" s="1">
        <f>IFERROR(VLOOKUP(A120 &amp; "",Sheet2!A:B, 2,FALSE),"")</f>
        <v>1</v>
      </c>
      <c r="L120" s="52">
        <f t="shared" si="2"/>
        <v>200</v>
      </c>
      <c r="M120" s="1">
        <f t="shared" si="3"/>
        <v>0</v>
      </c>
    </row>
    <row r="121" spans="1:14" hidden="1" x14ac:dyDescent="0.2">
      <c r="A121" s="2">
        <v>4026503</v>
      </c>
      <c r="B121" s="2" t="s">
        <v>92</v>
      </c>
      <c r="C121" s="2" t="s">
        <v>93</v>
      </c>
      <c r="E121" s="41" t="s">
        <v>33</v>
      </c>
      <c r="G121" s="17">
        <v>16.600000000000001</v>
      </c>
      <c r="I121" s="91"/>
      <c r="K121" s="1">
        <f>IFERROR(VLOOKUP(A121 &amp; "",Sheet2!A:B, 2,FALSE),"")</f>
        <v>3</v>
      </c>
      <c r="L121" s="52">
        <f t="shared" si="2"/>
        <v>66.666666666666671</v>
      </c>
      <c r="M121" s="1">
        <f t="shared" si="3"/>
        <v>0</v>
      </c>
    </row>
    <row r="122" spans="1:14" x14ac:dyDescent="0.2">
      <c r="A122" s="2">
        <v>4025401</v>
      </c>
      <c r="B122" s="2" t="s">
        <v>94</v>
      </c>
      <c r="C122" s="2" t="s">
        <v>95</v>
      </c>
      <c r="E122" s="41" t="s">
        <v>31</v>
      </c>
      <c r="G122" s="17">
        <v>6</v>
      </c>
      <c r="H122" s="67">
        <f>IFERROR(VLOOKUP(A122 &amp; "",Sheet2!A:C, 3,FALSE),"")</f>
        <v>62</v>
      </c>
      <c r="I122" s="91"/>
      <c r="K122" s="1">
        <f>IFERROR(VLOOKUP(A122 &amp; "",Sheet2!A:B, 2,FALSE),"")</f>
        <v>1</v>
      </c>
      <c r="L122" s="52">
        <f t="shared" si="2"/>
        <v>200</v>
      </c>
      <c r="M122" s="1">
        <f t="shared" si="3"/>
        <v>0</v>
      </c>
    </row>
    <row r="123" spans="1:14" x14ac:dyDescent="0.2">
      <c r="A123" s="2">
        <v>4025403</v>
      </c>
      <c r="B123" s="2" t="s">
        <v>94</v>
      </c>
      <c r="C123" s="2" t="s">
        <v>95</v>
      </c>
      <c r="E123" s="41" t="s">
        <v>33</v>
      </c>
      <c r="G123" s="17">
        <v>16.600000000000001</v>
      </c>
      <c r="H123" s="67">
        <v>1000</v>
      </c>
      <c r="I123" s="91"/>
      <c r="K123" s="1">
        <f>IFERROR(VLOOKUP(A123 &amp; "",Sheet2!A:B, 2,FALSE),"")</f>
        <v>3</v>
      </c>
      <c r="L123" s="52">
        <f t="shared" si="2"/>
        <v>66.666666666666671</v>
      </c>
      <c r="M123" s="1">
        <f t="shared" si="3"/>
        <v>0</v>
      </c>
    </row>
    <row r="124" spans="1:14" x14ac:dyDescent="0.2">
      <c r="A124" s="2">
        <v>4025406</v>
      </c>
      <c r="B124" s="2" t="s">
        <v>94</v>
      </c>
      <c r="C124" s="2" t="s">
        <v>95</v>
      </c>
      <c r="E124" s="41" t="s">
        <v>8</v>
      </c>
      <c r="G124" s="17">
        <v>26.8</v>
      </c>
      <c r="H124" s="67">
        <f>IFERROR(VLOOKUP(A124 &amp; "",Sheet2!A:C, 3,FALSE),"")</f>
        <v>578</v>
      </c>
      <c r="I124" s="91"/>
      <c r="K124" s="1">
        <f>IFERROR(VLOOKUP(A124 &amp; "",Sheet2!A:B, 2,FALSE),"")</f>
        <v>7</v>
      </c>
      <c r="L124" s="52">
        <f t="shared" si="2"/>
        <v>28.571428571428573</v>
      </c>
      <c r="M124" s="1">
        <f t="shared" si="3"/>
        <v>0</v>
      </c>
    </row>
    <row r="125" spans="1:14" hidden="1" x14ac:dyDescent="0.2">
      <c r="A125" s="2">
        <v>4025410</v>
      </c>
      <c r="B125" s="2" t="s">
        <v>94</v>
      </c>
      <c r="C125" s="2" t="s">
        <v>95</v>
      </c>
      <c r="E125" s="41" t="s">
        <v>11</v>
      </c>
      <c r="G125" s="17">
        <v>36.299999999999997</v>
      </c>
      <c r="I125" s="91"/>
      <c r="K125" s="1">
        <f>IFERROR(VLOOKUP(A125 &amp; "",Sheet2!A:B, 2,FALSE),"")</f>
        <v>13</v>
      </c>
      <c r="L125" s="52">
        <f t="shared" si="2"/>
        <v>15.384615384615385</v>
      </c>
      <c r="M125" s="1">
        <f t="shared" si="3"/>
        <v>0</v>
      </c>
    </row>
    <row r="126" spans="1:14" hidden="1" x14ac:dyDescent="0.2">
      <c r="A126" s="2">
        <v>4026010</v>
      </c>
      <c r="B126" s="2" t="s">
        <v>94</v>
      </c>
      <c r="C126" s="2" t="s">
        <v>96</v>
      </c>
      <c r="E126" s="41" t="s">
        <v>11</v>
      </c>
      <c r="G126" s="17">
        <v>36.299999999999997</v>
      </c>
      <c r="I126" s="91"/>
      <c r="K126" s="1">
        <f>IFERROR(VLOOKUP(A126 &amp; "",Sheet2!A:B, 2,FALSE),"")</f>
        <v>13</v>
      </c>
      <c r="L126" s="52">
        <f t="shared" si="2"/>
        <v>15.384615384615385</v>
      </c>
      <c r="M126" s="1">
        <f t="shared" si="3"/>
        <v>0</v>
      </c>
    </row>
    <row r="127" spans="1:14" x14ac:dyDescent="0.2">
      <c r="A127" s="2">
        <v>4025310</v>
      </c>
      <c r="B127" s="2" t="s">
        <v>94</v>
      </c>
      <c r="C127" s="2" t="s">
        <v>964</v>
      </c>
      <c r="E127" s="41" t="s">
        <v>11</v>
      </c>
      <c r="G127" s="17">
        <v>36.299999999999997</v>
      </c>
      <c r="H127" s="67">
        <f>IFERROR(VLOOKUP(A127 &amp; "",Sheet2!A:C, 3,FALSE),"")</f>
        <v>60</v>
      </c>
      <c r="I127" s="91"/>
    </row>
    <row r="128" spans="1:14" x14ac:dyDescent="0.2">
      <c r="A128" s="2">
        <v>4025703</v>
      </c>
      <c r="B128" s="2" t="s">
        <v>94</v>
      </c>
      <c r="C128" s="20" t="s">
        <v>97</v>
      </c>
      <c r="E128" s="41" t="s">
        <v>33</v>
      </c>
      <c r="G128" s="17">
        <v>16.600000000000001</v>
      </c>
      <c r="H128" s="67">
        <v>1000</v>
      </c>
      <c r="I128" s="91"/>
      <c r="K128" s="1">
        <f>IFERROR(VLOOKUP(A128 &amp; "",Sheet2!A:B, 2,FALSE),"")</f>
        <v>3</v>
      </c>
      <c r="L128" s="52">
        <f t="shared" si="2"/>
        <v>66.666666666666671</v>
      </c>
      <c r="M128" s="1">
        <f t="shared" si="3"/>
        <v>0</v>
      </c>
    </row>
    <row r="129" spans="1:13" hidden="1" x14ac:dyDescent="0.2">
      <c r="A129" s="2">
        <v>4025706</v>
      </c>
      <c r="B129" s="2" t="s">
        <v>94</v>
      </c>
      <c r="C129" s="20" t="s">
        <v>97</v>
      </c>
      <c r="E129" s="41" t="s">
        <v>8</v>
      </c>
      <c r="G129" s="17">
        <v>26.8</v>
      </c>
      <c r="I129" s="91"/>
      <c r="K129" s="1">
        <f>IFERROR(VLOOKUP(A129 &amp; "",Sheet2!A:B, 2,FALSE),"")</f>
        <v>7</v>
      </c>
      <c r="L129" s="52">
        <f t="shared" si="2"/>
        <v>28.571428571428573</v>
      </c>
      <c r="M129" s="1">
        <f t="shared" si="3"/>
        <v>0</v>
      </c>
    </row>
    <row r="130" spans="1:13" hidden="1" x14ac:dyDescent="0.2">
      <c r="A130" s="2">
        <v>4025710</v>
      </c>
      <c r="B130" s="2" t="s">
        <v>94</v>
      </c>
      <c r="C130" s="20" t="s">
        <v>97</v>
      </c>
      <c r="E130" s="41" t="s">
        <v>11</v>
      </c>
      <c r="G130" s="17">
        <v>36.299999999999997</v>
      </c>
      <c r="I130" s="91"/>
      <c r="K130" s="1">
        <f>IFERROR(VLOOKUP(A130 &amp; "",Sheet2!A:B, 2,FALSE),"")</f>
        <v>13</v>
      </c>
      <c r="L130" s="52">
        <f t="shared" si="2"/>
        <v>15.384615384615385</v>
      </c>
      <c r="M130" s="1">
        <f t="shared" si="3"/>
        <v>0</v>
      </c>
    </row>
    <row r="131" spans="1:13" x14ac:dyDescent="0.2">
      <c r="C131" s="36" t="s">
        <v>98</v>
      </c>
      <c r="G131" s="17"/>
      <c r="H131" s="67" t="str">
        <f>IFERROR(VLOOKUP(A131 &amp; "",Sheet2!A:C, 3,FALSE),"")</f>
        <v/>
      </c>
      <c r="I131" s="91"/>
      <c r="K131" s="1" t="str">
        <f>IFERROR(VLOOKUP(A131 &amp; "",Sheet2!A:B, 2,FALSE),"")</f>
        <v/>
      </c>
      <c r="L131" s="52" t="str">
        <f t="shared" si="2"/>
        <v/>
      </c>
      <c r="M131" s="1" t="str">
        <f t="shared" si="3"/>
        <v/>
      </c>
    </row>
    <row r="132" spans="1:13" s="4" customFormat="1" hidden="1" x14ac:dyDescent="0.2">
      <c r="A132" s="18">
        <v>4031501</v>
      </c>
      <c r="B132" s="21" t="s">
        <v>99</v>
      </c>
      <c r="C132" s="21" t="s">
        <v>100</v>
      </c>
      <c r="D132" s="5"/>
      <c r="E132" s="42" t="s">
        <v>31</v>
      </c>
      <c r="F132" s="42"/>
      <c r="G132" s="33">
        <v>5.5</v>
      </c>
      <c r="H132" s="67"/>
      <c r="I132" s="91"/>
      <c r="K132" s="1">
        <f>IFERROR(VLOOKUP(A132 &amp; "",Sheet2!A:B, 2,FALSE),"")</f>
        <v>1</v>
      </c>
      <c r="L132" s="52">
        <f t="shared" si="2"/>
        <v>200</v>
      </c>
      <c r="M132" s="1">
        <f t="shared" si="3"/>
        <v>0</v>
      </c>
    </row>
    <row r="133" spans="1:13" s="4" customFormat="1" x14ac:dyDescent="0.2">
      <c r="A133" s="18">
        <v>4031503</v>
      </c>
      <c r="B133" s="21" t="s">
        <v>99</v>
      </c>
      <c r="C133" s="21" t="s">
        <v>100</v>
      </c>
      <c r="D133" s="5"/>
      <c r="E133" s="42" t="s">
        <v>33</v>
      </c>
      <c r="F133" s="42"/>
      <c r="G133" s="33">
        <v>11.75</v>
      </c>
      <c r="H133" s="67">
        <f>IFERROR(VLOOKUP(A133 &amp; "",Sheet2!A:C, 3,FALSE),"")</f>
        <v>17</v>
      </c>
      <c r="I133" s="91"/>
      <c r="K133" s="1"/>
      <c r="L133" s="52"/>
      <c r="M133" s="1"/>
    </row>
    <row r="134" spans="1:13" s="4" customFormat="1" x14ac:dyDescent="0.2">
      <c r="A134" s="18">
        <v>4031603</v>
      </c>
      <c r="B134" s="21" t="s">
        <v>965</v>
      </c>
      <c r="C134" s="21" t="s">
        <v>966</v>
      </c>
      <c r="D134" s="5"/>
      <c r="E134" s="42" t="s">
        <v>33</v>
      </c>
      <c r="F134" s="42"/>
      <c r="G134" s="33">
        <v>11.75</v>
      </c>
      <c r="H134" s="67">
        <f>IFERROR(VLOOKUP(A134 &amp; "",Sheet2!A:C, 3,FALSE),"")</f>
        <v>54</v>
      </c>
      <c r="I134" s="91"/>
      <c r="K134" s="1"/>
      <c r="L134" s="52"/>
      <c r="M134" s="1"/>
    </row>
    <row r="135" spans="1:13" hidden="1" x14ac:dyDescent="0.2">
      <c r="C135" s="35" t="s">
        <v>101</v>
      </c>
      <c r="G135" s="17"/>
      <c r="H135" s="67" t="str">
        <f>IFERROR(VLOOKUP(A135 &amp; "",Sheet2!A:C, 3,FALSE),"")</f>
        <v/>
      </c>
      <c r="I135" s="91"/>
      <c r="K135" s="1" t="str">
        <f>IFERROR(VLOOKUP(A135 &amp; "",Sheet2!A:B, 2,FALSE),"")</f>
        <v/>
      </c>
      <c r="L135" s="52" t="str">
        <f t="shared" si="2"/>
        <v/>
      </c>
      <c r="M135" s="1" t="str">
        <f t="shared" si="3"/>
        <v/>
      </c>
    </row>
    <row r="136" spans="1:13" hidden="1" x14ac:dyDescent="0.2">
      <c r="A136" s="2">
        <v>4032203</v>
      </c>
      <c r="B136" s="20" t="s">
        <v>102</v>
      </c>
      <c r="C136" s="20" t="s">
        <v>103</v>
      </c>
      <c r="E136" s="41" t="s">
        <v>33</v>
      </c>
      <c r="G136" s="33">
        <v>12.95</v>
      </c>
      <c r="I136" s="91"/>
      <c r="K136" s="1">
        <f>IFERROR(VLOOKUP(A136 &amp; "",Sheet2!A:B, 2,FALSE),"")</f>
        <v>3</v>
      </c>
      <c r="L136" s="52">
        <f t="shared" si="2"/>
        <v>66.666666666666671</v>
      </c>
      <c r="M136" s="1">
        <f t="shared" si="3"/>
        <v>0</v>
      </c>
    </row>
    <row r="137" spans="1:13" hidden="1" x14ac:dyDescent="0.2">
      <c r="C137" s="35" t="s">
        <v>104</v>
      </c>
      <c r="G137" s="17"/>
      <c r="H137" s="67" t="str">
        <f>IFERROR(VLOOKUP(A137 &amp; "",Sheet2!A:C, 3,FALSE),"")</f>
        <v/>
      </c>
      <c r="I137" s="91"/>
      <c r="K137" s="1" t="str">
        <f>IFERROR(VLOOKUP(A137 &amp; "",Sheet2!A:B, 2,FALSE),"")</f>
        <v/>
      </c>
      <c r="L137" s="52" t="str">
        <f t="shared" si="2"/>
        <v/>
      </c>
      <c r="M137" s="1" t="str">
        <f t="shared" si="3"/>
        <v/>
      </c>
    </row>
    <row r="138" spans="1:13" s="4" customFormat="1" hidden="1" x14ac:dyDescent="0.2">
      <c r="A138" s="18">
        <v>4032310</v>
      </c>
      <c r="B138" s="18" t="s">
        <v>105</v>
      </c>
      <c r="C138" s="21" t="s">
        <v>106</v>
      </c>
      <c r="D138" s="5"/>
      <c r="E138" s="42" t="s">
        <v>11</v>
      </c>
      <c r="F138" s="42"/>
      <c r="G138" s="33">
        <v>84.25</v>
      </c>
      <c r="H138" s="67"/>
      <c r="I138" s="91"/>
      <c r="K138" s="1">
        <f>IFERROR(VLOOKUP(A138 &amp; "",Sheet2!A:B, 2,FALSE),"")</f>
        <v>17</v>
      </c>
      <c r="L138" s="52">
        <f t="shared" si="2"/>
        <v>11.764705882352942</v>
      </c>
      <c r="M138" s="1">
        <f t="shared" si="3"/>
        <v>0</v>
      </c>
    </row>
    <row r="139" spans="1:13" hidden="1" x14ac:dyDescent="0.2">
      <c r="A139" s="2">
        <v>4032410</v>
      </c>
      <c r="B139" s="2" t="s">
        <v>107</v>
      </c>
      <c r="C139" s="2" t="s">
        <v>108</v>
      </c>
      <c r="E139" s="41" t="s">
        <v>11</v>
      </c>
      <c r="G139" s="17">
        <v>84.25</v>
      </c>
      <c r="I139" s="91"/>
      <c r="K139" s="1">
        <f>IFERROR(VLOOKUP(A139 &amp; "",Sheet2!A:B, 2,FALSE),"")</f>
        <v>17</v>
      </c>
      <c r="L139" s="52">
        <f t="shared" si="2"/>
        <v>11.764705882352942</v>
      </c>
      <c r="M139" s="1">
        <f t="shared" si="3"/>
        <v>0</v>
      </c>
    </row>
    <row r="140" spans="1:13" hidden="1" x14ac:dyDescent="0.2">
      <c r="A140" s="2">
        <v>4032510</v>
      </c>
      <c r="B140" s="19" t="s">
        <v>109</v>
      </c>
      <c r="C140" s="2" t="s">
        <v>110</v>
      </c>
      <c r="E140" s="41" t="s">
        <v>11</v>
      </c>
      <c r="G140" s="17">
        <v>84.25</v>
      </c>
      <c r="I140" s="91"/>
      <c r="K140" s="1">
        <f>IFERROR(VLOOKUP(A140 &amp; "",Sheet2!A:B, 2,FALSE),"")</f>
        <v>17</v>
      </c>
      <c r="L140" s="52">
        <f t="shared" si="2"/>
        <v>11.764705882352942</v>
      </c>
      <c r="M140" s="1">
        <f t="shared" si="3"/>
        <v>0</v>
      </c>
    </row>
    <row r="141" spans="1:13" x14ac:dyDescent="0.2">
      <c r="C141" s="35" t="s">
        <v>111</v>
      </c>
      <c r="G141" s="17"/>
      <c r="H141" s="67" t="str">
        <f>IFERROR(VLOOKUP(A141 &amp; "",Sheet2!A:C, 3,FALSE),"")</f>
        <v/>
      </c>
      <c r="I141" s="91"/>
      <c r="K141" s="1" t="str">
        <f>IFERROR(VLOOKUP(A141 &amp; "",Sheet2!A:B, 2,FALSE),"")</f>
        <v/>
      </c>
      <c r="L141" s="52" t="str">
        <f t="shared" ref="L141:L219" si="4">IFERROR(200/K141, "")</f>
        <v/>
      </c>
      <c r="M141" s="1" t="str">
        <f t="shared" si="3"/>
        <v/>
      </c>
    </row>
    <row r="142" spans="1:13" s="4" customFormat="1" hidden="1" x14ac:dyDescent="0.2">
      <c r="A142" s="18">
        <v>4032710</v>
      </c>
      <c r="B142" s="18" t="s">
        <v>112</v>
      </c>
      <c r="C142" s="18" t="s">
        <v>113</v>
      </c>
      <c r="D142" s="5"/>
      <c r="E142" s="42" t="s">
        <v>11</v>
      </c>
      <c r="F142" s="42"/>
      <c r="G142" s="33">
        <v>80</v>
      </c>
      <c r="H142" s="67"/>
      <c r="I142" s="91"/>
      <c r="K142" s="1">
        <f>IFERROR(VLOOKUP(A142 &amp; "",Sheet2!A:B, 2,FALSE),"")</f>
        <v>13</v>
      </c>
      <c r="L142" s="52">
        <f t="shared" si="4"/>
        <v>15.384615384615385</v>
      </c>
      <c r="M142" s="1">
        <f t="shared" ref="M142:M219" si="5">IFERROR(I142/L142,"")</f>
        <v>0</v>
      </c>
    </row>
    <row r="143" spans="1:13" s="4" customFormat="1" x14ac:dyDescent="0.2">
      <c r="A143" s="18">
        <v>4033806</v>
      </c>
      <c r="B143" s="18" t="s">
        <v>114</v>
      </c>
      <c r="C143" s="18" t="s">
        <v>115</v>
      </c>
      <c r="D143" s="5"/>
      <c r="E143" s="42" t="s">
        <v>8</v>
      </c>
      <c r="F143" s="42"/>
      <c r="G143" s="33">
        <v>56.7</v>
      </c>
      <c r="H143" s="67">
        <f>IFERROR(VLOOKUP(A143 &amp; "",Sheet2!A:C, 3,FALSE),"")</f>
        <v>20</v>
      </c>
      <c r="I143" s="91"/>
      <c r="K143" s="1">
        <f>IFERROR(VLOOKUP(A143 &amp; "",Sheet2!A:B, 2,FALSE),"")</f>
        <v>8.75</v>
      </c>
      <c r="L143" s="52">
        <f t="shared" si="4"/>
        <v>22.857142857142858</v>
      </c>
      <c r="M143" s="1">
        <f t="shared" si="5"/>
        <v>0</v>
      </c>
    </row>
    <row r="144" spans="1:13" s="4" customFormat="1" hidden="1" x14ac:dyDescent="0.2">
      <c r="A144" s="18">
        <v>4032906</v>
      </c>
      <c r="B144" s="18" t="s">
        <v>114</v>
      </c>
      <c r="C144" s="18" t="s">
        <v>116</v>
      </c>
      <c r="D144" s="5"/>
      <c r="E144" s="42" t="s">
        <v>8</v>
      </c>
      <c r="F144" s="42"/>
      <c r="G144" s="33">
        <v>56.7</v>
      </c>
      <c r="H144" s="67"/>
      <c r="I144" s="91"/>
      <c r="K144" s="1">
        <f>IFERROR(VLOOKUP(A144 &amp; "",Sheet2!A:B, 2,FALSE),"")</f>
        <v>8.75</v>
      </c>
      <c r="L144" s="52">
        <f t="shared" si="4"/>
        <v>22.857142857142858</v>
      </c>
      <c r="M144" s="1">
        <f t="shared" si="5"/>
        <v>0</v>
      </c>
    </row>
    <row r="145" spans="1:13" s="4" customFormat="1" x14ac:dyDescent="0.2">
      <c r="A145" s="18">
        <v>4033006</v>
      </c>
      <c r="B145" s="18" t="s">
        <v>114</v>
      </c>
      <c r="C145" s="18" t="s">
        <v>117</v>
      </c>
      <c r="D145" s="5"/>
      <c r="E145" s="42" t="s">
        <v>8</v>
      </c>
      <c r="F145" s="42"/>
      <c r="G145" s="33">
        <v>56.7</v>
      </c>
      <c r="H145" s="67">
        <f>IFERROR(VLOOKUP(A145 &amp; "",Sheet2!A:C, 3,FALSE),"")</f>
        <v>170</v>
      </c>
      <c r="I145" s="91"/>
      <c r="K145" s="1">
        <f>IFERROR(VLOOKUP(A145 &amp; "",Sheet2!A:B, 2,FALSE),"")</f>
        <v>8.75</v>
      </c>
      <c r="L145" s="52">
        <f t="shared" si="4"/>
        <v>22.857142857142858</v>
      </c>
      <c r="M145" s="1">
        <f t="shared" si="5"/>
        <v>0</v>
      </c>
    </row>
    <row r="146" spans="1:13" s="4" customFormat="1" x14ac:dyDescent="0.2">
      <c r="A146" s="18">
        <v>4033506</v>
      </c>
      <c r="B146" s="18" t="s">
        <v>114</v>
      </c>
      <c r="C146" s="18" t="s">
        <v>967</v>
      </c>
      <c r="D146" s="5"/>
      <c r="E146" s="42" t="s">
        <v>8</v>
      </c>
      <c r="F146" s="42"/>
      <c r="G146" s="33">
        <v>56.7</v>
      </c>
      <c r="H146" s="67">
        <f>IFERROR(VLOOKUP(A146 &amp; "",Sheet2!A:C, 3,FALSE),"")</f>
        <v>100</v>
      </c>
      <c r="I146" s="91"/>
      <c r="K146" s="1"/>
      <c r="L146" s="52"/>
      <c r="M146" s="1"/>
    </row>
    <row r="147" spans="1:13" x14ac:dyDescent="0.2">
      <c r="A147" s="2">
        <v>4033701</v>
      </c>
      <c r="B147" s="20" t="s">
        <v>118</v>
      </c>
      <c r="C147" s="2" t="s">
        <v>119</v>
      </c>
      <c r="E147" s="41" t="s">
        <v>31</v>
      </c>
      <c r="G147" s="17">
        <v>6.25</v>
      </c>
      <c r="H147" s="67">
        <v>243</v>
      </c>
      <c r="I147" s="91"/>
      <c r="K147" s="1">
        <f>IFERROR(VLOOKUP(A147 &amp; "",Sheet2!A:B, 2,FALSE),"")</f>
        <v>1</v>
      </c>
      <c r="L147" s="52">
        <f t="shared" si="4"/>
        <v>200</v>
      </c>
      <c r="M147" s="1">
        <f t="shared" si="5"/>
        <v>0</v>
      </c>
    </row>
    <row r="148" spans="1:13" hidden="1" x14ac:dyDescent="0.2">
      <c r="A148" s="2">
        <v>4033703</v>
      </c>
      <c r="B148" s="20" t="s">
        <v>118</v>
      </c>
      <c r="C148" s="2" t="s">
        <v>119</v>
      </c>
      <c r="E148" s="41" t="s">
        <v>33</v>
      </c>
      <c r="G148" s="17">
        <v>17</v>
      </c>
      <c r="I148" s="91"/>
      <c r="K148" s="1">
        <f>IFERROR(VLOOKUP(A148 &amp; "",Sheet2!A:B, 2,FALSE),"")</f>
        <v>3</v>
      </c>
      <c r="L148" s="52">
        <f t="shared" si="4"/>
        <v>66.666666666666671</v>
      </c>
      <c r="M148" s="1">
        <f t="shared" si="5"/>
        <v>0</v>
      </c>
    </row>
    <row r="149" spans="1:13" x14ac:dyDescent="0.2">
      <c r="A149" s="2">
        <v>4033706</v>
      </c>
      <c r="B149" s="20" t="s">
        <v>118</v>
      </c>
      <c r="C149" s="2" t="s">
        <v>119</v>
      </c>
      <c r="E149" s="41" t="s">
        <v>8</v>
      </c>
      <c r="G149" s="17">
        <v>21.5</v>
      </c>
      <c r="H149" s="67">
        <f>IFERROR(VLOOKUP(A149 &amp; "",Sheet2!A:C, 3,FALSE),"")</f>
        <v>169</v>
      </c>
      <c r="I149" s="91"/>
      <c r="K149" s="1">
        <f>IFERROR(VLOOKUP(A149 &amp; "",Sheet2!A:B, 2,FALSE),"")</f>
        <v>8.75</v>
      </c>
      <c r="L149" s="52">
        <f t="shared" si="4"/>
        <v>22.857142857142858</v>
      </c>
      <c r="M149" s="1">
        <f t="shared" si="5"/>
        <v>0</v>
      </c>
    </row>
    <row r="150" spans="1:13" x14ac:dyDescent="0.2">
      <c r="C150" s="35" t="s">
        <v>120</v>
      </c>
      <c r="G150" s="17"/>
      <c r="H150" s="67" t="str">
        <f>IFERROR(VLOOKUP(A150 &amp; "",Sheet2!A:C, 3,FALSE),"")</f>
        <v/>
      </c>
      <c r="I150" s="91"/>
      <c r="K150" s="1" t="str">
        <f>IFERROR(VLOOKUP(A150 &amp; "",Sheet2!A:B, 2,FALSE),"")</f>
        <v/>
      </c>
      <c r="L150" s="52" t="str">
        <f t="shared" si="4"/>
        <v/>
      </c>
      <c r="M150" s="1" t="str">
        <f t="shared" si="5"/>
        <v/>
      </c>
    </row>
    <row r="151" spans="1:13" hidden="1" x14ac:dyDescent="0.2">
      <c r="A151" s="2">
        <v>4035903</v>
      </c>
      <c r="B151" s="2" t="s">
        <v>121</v>
      </c>
      <c r="C151" s="2" t="s">
        <v>122</v>
      </c>
      <c r="E151" s="41" t="s">
        <v>33</v>
      </c>
      <c r="G151" s="17">
        <v>14.5</v>
      </c>
      <c r="I151" s="91"/>
      <c r="K151" s="1">
        <f>IFERROR(VLOOKUP(A151 &amp; "",Sheet2!A:B, 2,FALSE),"")</f>
        <v>3</v>
      </c>
      <c r="L151" s="52">
        <f t="shared" si="4"/>
        <v>66.666666666666671</v>
      </c>
      <c r="M151" s="1">
        <f t="shared" si="5"/>
        <v>0</v>
      </c>
    </row>
    <row r="152" spans="1:13" x14ac:dyDescent="0.2">
      <c r="A152" s="2">
        <v>4035906</v>
      </c>
      <c r="B152" s="2" t="s">
        <v>121</v>
      </c>
      <c r="C152" s="2" t="s">
        <v>122</v>
      </c>
      <c r="E152" s="41" t="s">
        <v>8</v>
      </c>
      <c r="G152" s="17">
        <v>18.600000000000001</v>
      </c>
      <c r="H152" s="67">
        <v>100</v>
      </c>
      <c r="I152" s="91"/>
      <c r="K152" s="1">
        <f>IFERROR(VLOOKUP(A152 &amp; "",Sheet2!A:B, 2,FALSE),"")</f>
        <v>8.75</v>
      </c>
      <c r="L152" s="52">
        <f t="shared" si="4"/>
        <v>22.857142857142858</v>
      </c>
      <c r="M152" s="1">
        <f t="shared" si="5"/>
        <v>0</v>
      </c>
    </row>
    <row r="153" spans="1:13" x14ac:dyDescent="0.2">
      <c r="A153" s="2">
        <v>4036503</v>
      </c>
      <c r="B153" s="19" t="s">
        <v>123</v>
      </c>
      <c r="C153" s="2" t="s">
        <v>124</v>
      </c>
      <c r="E153" s="41" t="s">
        <v>33</v>
      </c>
      <c r="G153" s="39">
        <v>13.5</v>
      </c>
      <c r="H153" s="67">
        <f>IFERROR(VLOOKUP(A153 &amp; "",Sheet2!A:C, 3,FALSE),"")</f>
        <v>19</v>
      </c>
      <c r="I153" s="91"/>
      <c r="K153" s="1">
        <f>IFERROR(VLOOKUP(A153 &amp; "",Sheet2!A:B, 2,FALSE),"")</f>
        <v>3</v>
      </c>
      <c r="L153" s="52">
        <f t="shared" si="4"/>
        <v>66.666666666666671</v>
      </c>
      <c r="M153" s="1">
        <f t="shared" si="5"/>
        <v>0</v>
      </c>
    </row>
    <row r="154" spans="1:13" hidden="1" x14ac:dyDescent="0.2">
      <c r="A154" s="2">
        <v>4036510</v>
      </c>
      <c r="B154" s="19" t="s">
        <v>123</v>
      </c>
      <c r="C154" s="2" t="s">
        <v>124</v>
      </c>
      <c r="E154" s="41" t="s">
        <v>11</v>
      </c>
      <c r="G154" s="39">
        <v>24.95</v>
      </c>
      <c r="H154" s="67" t="str">
        <f>IFERROR(VLOOKUP(A154 &amp; "",Sheet2!A:C, 3,FALSE),"")</f>
        <v/>
      </c>
      <c r="I154" s="91"/>
    </row>
    <row r="155" spans="1:13" hidden="1" x14ac:dyDescent="0.2">
      <c r="A155" s="2">
        <v>4036304</v>
      </c>
      <c r="B155" s="43" t="s">
        <v>476</v>
      </c>
      <c r="C155" s="20" t="s">
        <v>911</v>
      </c>
      <c r="E155" s="41" t="s">
        <v>28</v>
      </c>
      <c r="G155" s="38">
        <v>16.5</v>
      </c>
      <c r="H155" s="67">
        <f>IFERROR(VLOOKUP(A155 &amp; "",Sheet2!A:C, 3,FALSE),"")</f>
        <v>0</v>
      </c>
      <c r="I155" s="91"/>
      <c r="K155" s="1">
        <f>IFERROR(VLOOKUP(A155 &amp; "",Sheet2!A:B, 2,FALSE),"")</f>
        <v>3</v>
      </c>
      <c r="L155" s="52">
        <f t="shared" ref="L155" si="6">IFERROR(200/K155, "")</f>
        <v>66.666666666666671</v>
      </c>
      <c r="M155" s="1">
        <f t="shared" ref="M155" si="7">IFERROR(I155/L155,"")</f>
        <v>0</v>
      </c>
    </row>
    <row r="156" spans="1:13" s="57" customFormat="1" x14ac:dyDescent="0.2">
      <c r="A156" s="43">
        <v>4036703</v>
      </c>
      <c r="B156" s="43" t="s">
        <v>125</v>
      </c>
      <c r="C156" s="43" t="s">
        <v>126</v>
      </c>
      <c r="D156" s="55"/>
      <c r="E156" s="56" t="s">
        <v>33</v>
      </c>
      <c r="F156" s="56"/>
      <c r="G156" s="46">
        <v>13.5</v>
      </c>
      <c r="H156" s="67">
        <f>IFERROR(VLOOKUP(A156 &amp; "",Sheet2!A:C, 3,FALSE),"")</f>
        <v>9</v>
      </c>
      <c r="I156" s="91"/>
      <c r="J156" s="63"/>
      <c r="K156" s="1">
        <f>IFERROR(VLOOKUP(A156 &amp; "",Sheet2!A:B, 2,FALSE),"")</f>
        <v>3</v>
      </c>
      <c r="L156" s="58">
        <f t="shared" si="4"/>
        <v>66.666666666666671</v>
      </c>
      <c r="M156" s="57">
        <f t="shared" si="5"/>
        <v>0</v>
      </c>
    </row>
    <row r="157" spans="1:13" hidden="1" x14ac:dyDescent="0.2">
      <c r="A157" s="2">
        <v>4036706</v>
      </c>
      <c r="B157" s="2" t="s">
        <v>125</v>
      </c>
      <c r="C157" s="2" t="s">
        <v>126</v>
      </c>
      <c r="E157" s="9" t="s">
        <v>8</v>
      </c>
      <c r="G157" s="39">
        <v>16.5</v>
      </c>
      <c r="I157" s="91"/>
      <c r="K157" s="1">
        <f>IFERROR(VLOOKUP(A157 &amp; "",Sheet2!A:B, 2,FALSE),"")</f>
        <v>8.75</v>
      </c>
      <c r="L157" s="52">
        <f t="shared" si="4"/>
        <v>22.857142857142858</v>
      </c>
      <c r="M157" s="1">
        <f t="shared" si="5"/>
        <v>0</v>
      </c>
    </row>
    <row r="158" spans="1:13" x14ac:dyDescent="0.2">
      <c r="A158" s="2">
        <v>4036806</v>
      </c>
      <c r="B158" s="20" t="s">
        <v>127</v>
      </c>
      <c r="C158" s="2" t="s">
        <v>128</v>
      </c>
      <c r="E158" s="41" t="s">
        <v>8</v>
      </c>
      <c r="G158" s="39">
        <v>16.5</v>
      </c>
      <c r="H158" s="67">
        <f>IFERROR(VLOOKUP(A158 &amp; "",Sheet2!A:C, 3,FALSE),"")</f>
        <v>6</v>
      </c>
      <c r="I158" s="91"/>
      <c r="K158" s="1">
        <f>IFERROR(VLOOKUP(A158 &amp; "",Sheet2!A:B, 2,FALSE),"")</f>
        <v>8.75</v>
      </c>
      <c r="L158" s="52">
        <f t="shared" si="4"/>
        <v>22.857142857142858</v>
      </c>
      <c r="M158" s="1">
        <f t="shared" si="5"/>
        <v>0</v>
      </c>
    </row>
    <row r="159" spans="1:13" hidden="1" x14ac:dyDescent="0.2">
      <c r="B159" s="20"/>
      <c r="C159" s="35" t="s">
        <v>129</v>
      </c>
      <c r="G159" s="17"/>
      <c r="H159" s="67" t="str">
        <f>IFERROR(VLOOKUP(A159 &amp; "",Sheet2!A:C, 3,FALSE),"")</f>
        <v/>
      </c>
      <c r="I159" s="91"/>
      <c r="K159" s="1" t="str">
        <f>IFERROR(VLOOKUP(A159 &amp; "",Sheet2!A:B, 2,FALSE),"")</f>
        <v/>
      </c>
      <c r="L159" s="52" t="str">
        <f t="shared" si="4"/>
        <v/>
      </c>
      <c r="M159" s="1" t="str">
        <f t="shared" si="5"/>
        <v/>
      </c>
    </row>
    <row r="160" spans="1:13" hidden="1" x14ac:dyDescent="0.2">
      <c r="A160" s="43">
        <v>4037003</v>
      </c>
      <c r="B160" s="65" t="s">
        <v>477</v>
      </c>
      <c r="C160" s="2" t="s">
        <v>912</v>
      </c>
      <c r="E160" s="41" t="s">
        <v>33</v>
      </c>
      <c r="G160" s="17">
        <v>15</v>
      </c>
      <c r="H160" s="67">
        <f>IFERROR(VLOOKUP(A160 &amp; "",Sheet2!A:C, 3,FALSE),"")</f>
        <v>0</v>
      </c>
      <c r="I160" s="91"/>
      <c r="K160" s="1">
        <f>IFERROR(VLOOKUP(A160 &amp; "",Sheet2!A:B, 2,FALSE),"")</f>
        <v>3</v>
      </c>
      <c r="L160" s="52">
        <f t="shared" si="4"/>
        <v>66.666666666666671</v>
      </c>
      <c r="M160" s="1">
        <f t="shared" si="5"/>
        <v>0</v>
      </c>
    </row>
    <row r="161" spans="1:13" x14ac:dyDescent="0.2">
      <c r="B161" s="20"/>
      <c r="C161" s="35" t="s">
        <v>130</v>
      </c>
      <c r="G161" s="17"/>
      <c r="H161" s="67" t="str">
        <f>IFERROR(VLOOKUP(A161 &amp; "",Sheet2!A:C, 3,FALSE),"")</f>
        <v/>
      </c>
      <c r="I161" s="91"/>
      <c r="K161" s="1" t="str">
        <f>IFERROR(VLOOKUP(A161 &amp; "",Sheet2!A:B, 2,FALSE),"")</f>
        <v/>
      </c>
      <c r="L161" s="52" t="str">
        <f t="shared" si="4"/>
        <v/>
      </c>
      <c r="M161" s="1" t="str">
        <f t="shared" si="5"/>
        <v/>
      </c>
    </row>
    <row r="162" spans="1:13" x14ac:dyDescent="0.2">
      <c r="A162" s="2">
        <v>4037403</v>
      </c>
      <c r="B162" s="20" t="s">
        <v>131</v>
      </c>
      <c r="C162" s="2" t="s">
        <v>132</v>
      </c>
      <c r="E162" s="41" t="s">
        <v>33</v>
      </c>
      <c r="G162" s="33">
        <v>13.5</v>
      </c>
      <c r="H162" s="67">
        <v>100</v>
      </c>
      <c r="I162" s="91"/>
    </row>
    <row r="163" spans="1:13" hidden="1" x14ac:dyDescent="0.2">
      <c r="A163" s="43">
        <v>4037410</v>
      </c>
      <c r="B163" s="20" t="s">
        <v>131</v>
      </c>
      <c r="C163" s="2" t="s">
        <v>132</v>
      </c>
      <c r="E163" s="41" t="s">
        <v>11</v>
      </c>
      <c r="G163" s="33">
        <v>28.95</v>
      </c>
      <c r="I163" s="91"/>
      <c r="K163" s="1">
        <f>IFERROR(VLOOKUP(A163 &amp; "",Sheet2!A:B, 2,FALSE),"")</f>
        <v>10</v>
      </c>
      <c r="L163" s="52">
        <f t="shared" si="4"/>
        <v>20</v>
      </c>
      <c r="M163" s="1">
        <f t="shared" si="5"/>
        <v>0</v>
      </c>
    </row>
    <row r="164" spans="1:13" hidden="1" x14ac:dyDescent="0.2">
      <c r="B164" s="20"/>
      <c r="C164" s="35" t="s">
        <v>133</v>
      </c>
      <c r="G164" s="17"/>
      <c r="H164" s="67" t="str">
        <f>IFERROR(VLOOKUP(A164 &amp; "",Sheet2!A:C, 3,FALSE),"")</f>
        <v/>
      </c>
      <c r="I164" s="91"/>
      <c r="K164" s="1" t="str">
        <f>IFERROR(VLOOKUP(A164 &amp; "",Sheet2!A:B, 2,FALSE),"")</f>
        <v/>
      </c>
      <c r="L164" s="52" t="str">
        <f t="shared" si="4"/>
        <v/>
      </c>
      <c r="M164" s="1" t="str">
        <f t="shared" si="5"/>
        <v/>
      </c>
    </row>
    <row r="165" spans="1:13" hidden="1" x14ac:dyDescent="0.2">
      <c r="A165" s="43">
        <v>4037510</v>
      </c>
      <c r="B165" s="20" t="s">
        <v>134</v>
      </c>
      <c r="C165" s="2" t="s">
        <v>135</v>
      </c>
      <c r="E165" s="41" t="s">
        <v>11</v>
      </c>
      <c r="F165" s="10" t="s">
        <v>12</v>
      </c>
      <c r="G165" s="33">
        <v>37.25</v>
      </c>
      <c r="H165" s="67" t="str">
        <f>IFERROR(VLOOKUP(A165 &amp; "",Sheet2!A:C, 3,FALSE),"")</f>
        <v/>
      </c>
      <c r="I165" s="91"/>
      <c r="K165" s="1" t="str">
        <f>IFERROR(VLOOKUP(A165 &amp; "",Sheet2!A:B, 2,FALSE),"")</f>
        <v/>
      </c>
      <c r="L165" s="52" t="str">
        <f t="shared" si="4"/>
        <v/>
      </c>
      <c r="M165" s="1" t="str">
        <f t="shared" si="5"/>
        <v/>
      </c>
    </row>
    <row r="166" spans="1:13" hidden="1" x14ac:dyDescent="0.2">
      <c r="A166" s="43"/>
      <c r="B166" s="20"/>
      <c r="C166" s="35" t="s">
        <v>968</v>
      </c>
      <c r="F166" s="10"/>
      <c r="G166" s="33"/>
      <c r="H166" s="67" t="str">
        <f>IFERROR(VLOOKUP(A166 &amp; "",Sheet2!A:C, 3,FALSE),"")</f>
        <v/>
      </c>
      <c r="I166" s="91"/>
    </row>
    <row r="167" spans="1:13" hidden="1" x14ac:dyDescent="0.2">
      <c r="A167" s="43">
        <v>403901045</v>
      </c>
      <c r="B167" s="20" t="s">
        <v>969</v>
      </c>
      <c r="C167" s="2" t="s">
        <v>970</v>
      </c>
      <c r="E167" s="41" t="s">
        <v>11</v>
      </c>
      <c r="F167" s="10" t="s">
        <v>10</v>
      </c>
      <c r="G167" s="81"/>
      <c r="H167" s="67" t="str">
        <f>IFERROR(VLOOKUP(A167 &amp; "",Sheet2!A:C, 3,FALSE),"")</f>
        <v/>
      </c>
      <c r="I167" s="91"/>
    </row>
    <row r="168" spans="1:13" hidden="1" x14ac:dyDescent="0.2">
      <c r="A168" s="43">
        <v>403901778</v>
      </c>
      <c r="B168" s="20" t="s">
        <v>969</v>
      </c>
      <c r="C168" s="2" t="s">
        <v>970</v>
      </c>
      <c r="E168" s="41" t="s">
        <v>303</v>
      </c>
      <c r="F168" s="10" t="s">
        <v>403</v>
      </c>
      <c r="G168" s="81"/>
      <c r="I168" s="91"/>
    </row>
    <row r="169" spans="1:13" x14ac:dyDescent="0.2">
      <c r="C169" s="35" t="s">
        <v>136</v>
      </c>
      <c r="G169" s="17"/>
      <c r="H169" s="67" t="str">
        <f>IFERROR(VLOOKUP(A169 &amp; "",Sheet2!A:C, 3,FALSE),"")</f>
        <v/>
      </c>
      <c r="I169" s="91"/>
      <c r="K169" s="1" t="str">
        <f>IFERROR(VLOOKUP(A169 &amp; "",Sheet2!A:B, 2,FALSE),"")</f>
        <v/>
      </c>
      <c r="L169" s="52" t="str">
        <f t="shared" si="4"/>
        <v/>
      </c>
      <c r="M169" s="1" t="str">
        <f t="shared" si="5"/>
        <v/>
      </c>
    </row>
    <row r="170" spans="1:13" hidden="1" x14ac:dyDescent="0.2">
      <c r="A170" s="2">
        <v>4051501</v>
      </c>
      <c r="B170" s="2" t="s">
        <v>137</v>
      </c>
      <c r="C170" s="2" t="s">
        <v>138</v>
      </c>
      <c r="E170" s="41" t="s">
        <v>31</v>
      </c>
      <c r="G170" s="17">
        <v>5.5</v>
      </c>
      <c r="I170" s="91"/>
      <c r="K170" s="1">
        <f>IFERROR(VLOOKUP(A170 &amp; "",Sheet2!A:B, 2,FALSE),"")</f>
        <v>1</v>
      </c>
      <c r="L170" s="52">
        <f t="shared" si="4"/>
        <v>200</v>
      </c>
      <c r="M170" s="1">
        <f t="shared" si="5"/>
        <v>0</v>
      </c>
    </row>
    <row r="171" spans="1:13" x14ac:dyDescent="0.2">
      <c r="A171" s="2">
        <v>4052001</v>
      </c>
      <c r="B171" s="2" t="s">
        <v>137</v>
      </c>
      <c r="C171" s="2" t="s">
        <v>139</v>
      </c>
      <c r="E171" s="41" t="s">
        <v>31</v>
      </c>
      <c r="G171" s="17">
        <v>5.5</v>
      </c>
      <c r="H171" s="67">
        <f>IFERROR(VLOOKUP(A171 &amp; "",Sheet2!A:C, 3,FALSE),"")</f>
        <v>180</v>
      </c>
      <c r="I171" s="91"/>
      <c r="K171" s="1">
        <f>IFERROR(VLOOKUP(A171 &amp; "",Sheet2!A:B, 2,FALSE),"")</f>
        <v>1</v>
      </c>
      <c r="L171" s="52">
        <f t="shared" si="4"/>
        <v>200</v>
      </c>
      <c r="M171" s="1">
        <f t="shared" si="5"/>
        <v>0</v>
      </c>
    </row>
    <row r="172" spans="1:13" hidden="1" x14ac:dyDescent="0.2">
      <c r="A172" s="2">
        <v>4052003</v>
      </c>
      <c r="B172" s="2" t="s">
        <v>137</v>
      </c>
      <c r="C172" s="2" t="s">
        <v>139</v>
      </c>
      <c r="E172" s="41" t="s">
        <v>33</v>
      </c>
      <c r="G172" s="17">
        <v>11.75</v>
      </c>
      <c r="I172" s="91"/>
      <c r="K172" s="1">
        <f>IFERROR(VLOOKUP(A172 &amp; "",Sheet2!A:B, 2,FALSE),"")</f>
        <v>3</v>
      </c>
      <c r="L172" s="52">
        <f t="shared" si="4"/>
        <v>66.666666666666671</v>
      </c>
      <c r="M172" s="1">
        <f t="shared" si="5"/>
        <v>0</v>
      </c>
    </row>
    <row r="173" spans="1:13" x14ac:dyDescent="0.2">
      <c r="A173" s="2">
        <v>4052501</v>
      </c>
      <c r="B173" s="2" t="s">
        <v>137</v>
      </c>
      <c r="C173" s="2" t="s">
        <v>140</v>
      </c>
      <c r="E173" s="41" t="s">
        <v>31</v>
      </c>
      <c r="G173" s="17">
        <v>5.5</v>
      </c>
      <c r="H173" s="67">
        <f>IFERROR(VLOOKUP(A173 &amp; "",Sheet2!A:C, 3,FALSE),"")</f>
        <v>83</v>
      </c>
      <c r="I173" s="91"/>
      <c r="K173" s="1">
        <f>IFERROR(VLOOKUP(A173 &amp; "",Sheet2!A:B, 2,FALSE),"")</f>
        <v>1</v>
      </c>
      <c r="L173" s="52">
        <f t="shared" si="4"/>
        <v>200</v>
      </c>
      <c r="M173" s="1">
        <f t="shared" si="5"/>
        <v>0</v>
      </c>
    </row>
    <row r="174" spans="1:13" hidden="1" x14ac:dyDescent="0.2">
      <c r="A174" s="2">
        <v>4052503</v>
      </c>
      <c r="B174" s="2" t="s">
        <v>137</v>
      </c>
      <c r="C174" s="2" t="s">
        <v>140</v>
      </c>
      <c r="E174" s="41" t="s">
        <v>33</v>
      </c>
      <c r="G174" s="17">
        <v>11.75</v>
      </c>
      <c r="I174" s="91"/>
      <c r="K174" s="1">
        <f>IFERROR(VLOOKUP(A174 &amp; "",Sheet2!A:B, 2,FALSE),"")</f>
        <v>3</v>
      </c>
      <c r="L174" s="52">
        <f t="shared" si="4"/>
        <v>66.666666666666671</v>
      </c>
      <c r="M174" s="1">
        <f t="shared" si="5"/>
        <v>0</v>
      </c>
    </row>
    <row r="175" spans="1:13" x14ac:dyDescent="0.2">
      <c r="C175" s="35" t="s">
        <v>141</v>
      </c>
      <c r="G175" s="17"/>
      <c r="H175" s="67" t="str">
        <f>IFERROR(VLOOKUP(A175 &amp; "",Sheet2!A:C, 3,FALSE),"")</f>
        <v/>
      </c>
      <c r="I175" s="91"/>
      <c r="K175" s="1" t="str">
        <f>IFERROR(VLOOKUP(A175 &amp; "",Sheet2!A:B, 2,FALSE),"")</f>
        <v/>
      </c>
      <c r="L175" s="52" t="str">
        <f t="shared" si="4"/>
        <v/>
      </c>
      <c r="M175" s="1" t="str">
        <f t="shared" si="5"/>
        <v/>
      </c>
    </row>
    <row r="176" spans="1:13" hidden="1" x14ac:dyDescent="0.2">
      <c r="A176" s="2">
        <v>4053403</v>
      </c>
      <c r="B176" s="2" t="s">
        <v>142</v>
      </c>
      <c r="C176" s="2" t="s">
        <v>115</v>
      </c>
      <c r="E176" s="41" t="s">
        <v>33</v>
      </c>
      <c r="G176" s="39">
        <v>14.5</v>
      </c>
      <c r="I176" s="91"/>
      <c r="K176" s="1">
        <f>IFERROR(VLOOKUP(A176 &amp; "",Sheet2!A:B, 2,FALSE),"")</f>
        <v>3</v>
      </c>
      <c r="L176" s="52">
        <f t="shared" si="4"/>
        <v>66.666666666666671</v>
      </c>
      <c r="M176" s="1">
        <f t="shared" si="5"/>
        <v>0</v>
      </c>
    </row>
    <row r="177" spans="1:13" hidden="1" x14ac:dyDescent="0.2">
      <c r="A177" s="2">
        <v>4053406</v>
      </c>
      <c r="B177" s="2" t="s">
        <v>142</v>
      </c>
      <c r="C177" s="2" t="s">
        <v>115</v>
      </c>
      <c r="E177" s="41" t="s">
        <v>8</v>
      </c>
      <c r="G177" s="39">
        <v>18</v>
      </c>
      <c r="I177" s="91"/>
      <c r="K177" s="1">
        <f>IFERROR(VLOOKUP(A177 &amp; "",Sheet2!A:B, 2,FALSE),"")</f>
        <v>8.75</v>
      </c>
      <c r="L177" s="52">
        <f t="shared" si="4"/>
        <v>22.857142857142858</v>
      </c>
      <c r="M177" s="1">
        <f t="shared" si="5"/>
        <v>0</v>
      </c>
    </row>
    <row r="178" spans="1:13" hidden="1" x14ac:dyDescent="0.2">
      <c r="A178" s="2">
        <v>4053410</v>
      </c>
      <c r="B178" s="2" t="s">
        <v>142</v>
      </c>
      <c r="C178" s="2" t="s">
        <v>115</v>
      </c>
      <c r="E178" s="41" t="s">
        <v>11</v>
      </c>
      <c r="G178" s="46">
        <v>26.5</v>
      </c>
      <c r="I178" s="91"/>
      <c r="K178" s="1">
        <f>IFERROR(VLOOKUP(A178 &amp; "",Sheet2!A:B, 2,FALSE),"")</f>
        <v>17</v>
      </c>
      <c r="L178" s="52">
        <f t="shared" si="4"/>
        <v>11.764705882352942</v>
      </c>
      <c r="M178" s="1">
        <f t="shared" si="5"/>
        <v>0</v>
      </c>
    </row>
    <row r="179" spans="1:13" x14ac:dyDescent="0.2">
      <c r="A179" s="2">
        <v>4054001</v>
      </c>
      <c r="B179" s="2" t="s">
        <v>143</v>
      </c>
      <c r="C179" s="2" t="s">
        <v>144</v>
      </c>
      <c r="E179" s="41" t="s">
        <v>31</v>
      </c>
      <c r="G179" s="39">
        <v>5.45</v>
      </c>
      <c r="H179" s="67">
        <f>IFERROR(VLOOKUP(A179 &amp; "",Sheet2!A:C, 3,FALSE),"")</f>
        <v>238</v>
      </c>
      <c r="I179" s="91"/>
      <c r="K179" s="1">
        <f>IFERROR(VLOOKUP(A179 &amp; "",Sheet2!A:B, 2,FALSE),"")</f>
        <v>1</v>
      </c>
      <c r="L179" s="52">
        <f t="shared" si="4"/>
        <v>200</v>
      </c>
      <c r="M179" s="1">
        <f t="shared" si="5"/>
        <v>0</v>
      </c>
    </row>
    <row r="180" spans="1:13" hidden="1" x14ac:dyDescent="0.2">
      <c r="A180" s="2">
        <v>4054003</v>
      </c>
      <c r="B180" s="2" t="s">
        <v>143</v>
      </c>
      <c r="C180" s="2" t="s">
        <v>144</v>
      </c>
      <c r="E180" s="41" t="s">
        <v>33</v>
      </c>
      <c r="G180" s="39">
        <v>13.55</v>
      </c>
      <c r="I180" s="91"/>
      <c r="K180" s="1">
        <f>IFERROR(VLOOKUP(A180 &amp; "",Sheet2!A:B, 2,FALSE),"")</f>
        <v>3</v>
      </c>
      <c r="L180" s="52">
        <f t="shared" si="4"/>
        <v>66.666666666666671</v>
      </c>
      <c r="M180" s="1">
        <f t="shared" si="5"/>
        <v>0</v>
      </c>
    </row>
    <row r="181" spans="1:13" x14ac:dyDescent="0.2">
      <c r="A181" s="2">
        <v>4054501</v>
      </c>
      <c r="B181" s="2" t="s">
        <v>143</v>
      </c>
      <c r="C181" s="2" t="s">
        <v>145</v>
      </c>
      <c r="E181" s="41" t="s">
        <v>31</v>
      </c>
      <c r="G181" s="39">
        <v>5.45</v>
      </c>
      <c r="H181" s="67">
        <f>IFERROR(VLOOKUP(A181 &amp; "",Sheet2!A:C, 3,FALSE),"")</f>
        <v>1073</v>
      </c>
      <c r="I181" s="91"/>
      <c r="K181" s="1">
        <f>IFERROR(VLOOKUP(A181 &amp; "",Sheet2!A:B, 2,FALSE),"")</f>
        <v>1</v>
      </c>
      <c r="L181" s="52">
        <f t="shared" si="4"/>
        <v>200</v>
      </c>
      <c r="M181" s="1">
        <f t="shared" si="5"/>
        <v>0</v>
      </c>
    </row>
    <row r="182" spans="1:13" hidden="1" x14ac:dyDescent="0.2">
      <c r="A182" s="2">
        <v>4054503</v>
      </c>
      <c r="B182" s="2" t="s">
        <v>143</v>
      </c>
      <c r="C182" s="2" t="s">
        <v>145</v>
      </c>
      <c r="E182" s="41" t="s">
        <v>33</v>
      </c>
      <c r="G182" s="39">
        <v>13.55</v>
      </c>
      <c r="I182" s="91"/>
      <c r="K182" s="1">
        <f>IFERROR(VLOOKUP(A182 &amp; "",Sheet2!A:B, 2,FALSE),"")</f>
        <v>3</v>
      </c>
      <c r="L182" s="52">
        <f t="shared" si="4"/>
        <v>66.666666666666671</v>
      </c>
      <c r="M182" s="1">
        <f t="shared" si="5"/>
        <v>0</v>
      </c>
    </row>
    <row r="183" spans="1:13" x14ac:dyDescent="0.2">
      <c r="A183" s="2">
        <v>4054701</v>
      </c>
      <c r="B183" s="2" t="s">
        <v>143</v>
      </c>
      <c r="C183" s="2" t="s">
        <v>146</v>
      </c>
      <c r="E183" s="41" t="s">
        <v>31</v>
      </c>
      <c r="G183" s="39">
        <v>5.45</v>
      </c>
      <c r="H183" s="67">
        <f>IFERROR(VLOOKUP(A183 &amp; "",Sheet2!A:C, 3,FALSE),"")</f>
        <v>67</v>
      </c>
      <c r="I183" s="91"/>
      <c r="K183" s="1">
        <f>IFERROR(VLOOKUP(A183 &amp; "",Sheet2!A:B, 2,FALSE),"")</f>
        <v>1</v>
      </c>
      <c r="L183" s="52">
        <f t="shared" si="4"/>
        <v>200</v>
      </c>
      <c r="M183" s="1">
        <f t="shared" si="5"/>
        <v>0</v>
      </c>
    </row>
    <row r="184" spans="1:13" hidden="1" x14ac:dyDescent="0.2">
      <c r="A184" s="2">
        <v>4054703</v>
      </c>
      <c r="B184" s="2" t="s">
        <v>143</v>
      </c>
      <c r="C184" s="2" t="s">
        <v>146</v>
      </c>
      <c r="E184" s="41" t="s">
        <v>33</v>
      </c>
      <c r="G184" s="39">
        <v>13.55</v>
      </c>
      <c r="I184" s="91"/>
      <c r="K184" s="1">
        <f>IFERROR(VLOOKUP(A184 &amp; "",Sheet2!A:B, 2,FALSE),"")</f>
        <v>3</v>
      </c>
      <c r="L184" s="52">
        <f t="shared" si="4"/>
        <v>66.666666666666671</v>
      </c>
      <c r="M184" s="1">
        <f t="shared" si="5"/>
        <v>0</v>
      </c>
    </row>
    <row r="185" spans="1:13" hidden="1" x14ac:dyDescent="0.2">
      <c r="A185" s="2">
        <v>4055001</v>
      </c>
      <c r="B185" s="2" t="s">
        <v>147</v>
      </c>
      <c r="C185" s="2" t="s">
        <v>148</v>
      </c>
      <c r="E185" s="41" t="s">
        <v>31</v>
      </c>
      <c r="G185" s="39">
        <v>5.45</v>
      </c>
      <c r="I185" s="91"/>
      <c r="K185" s="1">
        <f>IFERROR(VLOOKUP(A185 &amp; "",Sheet2!A:B, 2,FALSE),"")</f>
        <v>1</v>
      </c>
      <c r="L185" s="52">
        <f t="shared" si="4"/>
        <v>200</v>
      </c>
      <c r="M185" s="1">
        <f t="shared" si="5"/>
        <v>0</v>
      </c>
    </row>
    <row r="186" spans="1:13" hidden="1" x14ac:dyDescent="0.2">
      <c r="A186" s="2">
        <v>4055003</v>
      </c>
      <c r="B186" s="2" t="s">
        <v>147</v>
      </c>
      <c r="C186" s="2" t="s">
        <v>148</v>
      </c>
      <c r="E186" s="41" t="s">
        <v>33</v>
      </c>
      <c r="G186" s="39">
        <v>13.55</v>
      </c>
      <c r="I186" s="91"/>
      <c r="K186" s="1">
        <f>IFERROR(VLOOKUP(A186 &amp; "",Sheet2!A:B, 2,FALSE),"")</f>
        <v>3</v>
      </c>
      <c r="L186" s="52">
        <f t="shared" si="4"/>
        <v>66.666666666666671</v>
      </c>
      <c r="M186" s="1">
        <f t="shared" si="5"/>
        <v>0</v>
      </c>
    </row>
    <row r="187" spans="1:13" hidden="1" x14ac:dyDescent="0.2">
      <c r="A187" s="2">
        <v>4055006</v>
      </c>
      <c r="B187" s="2" t="s">
        <v>147</v>
      </c>
      <c r="C187" s="2" t="s">
        <v>148</v>
      </c>
      <c r="E187" s="41" t="s">
        <v>8</v>
      </c>
      <c r="G187" s="39">
        <v>19.45</v>
      </c>
      <c r="I187" s="91"/>
      <c r="K187" s="1">
        <f>IFERROR(VLOOKUP(A187 &amp; "",Sheet2!A:B, 2,FALSE),"")</f>
        <v>7</v>
      </c>
      <c r="L187" s="52">
        <f t="shared" si="4"/>
        <v>28.571428571428573</v>
      </c>
      <c r="M187" s="1">
        <f t="shared" si="5"/>
        <v>0</v>
      </c>
    </row>
    <row r="188" spans="1:13" hidden="1" x14ac:dyDescent="0.2">
      <c r="A188" s="2">
        <v>4055801</v>
      </c>
      <c r="B188" s="2" t="s">
        <v>147</v>
      </c>
      <c r="C188" s="2" t="s">
        <v>149</v>
      </c>
      <c r="E188" s="41" t="s">
        <v>31</v>
      </c>
      <c r="G188" s="39">
        <v>5.45</v>
      </c>
      <c r="I188" s="91"/>
      <c r="K188" s="1">
        <f>IFERROR(VLOOKUP(A188 &amp; "",Sheet2!A:B, 2,FALSE),"")</f>
        <v>1</v>
      </c>
      <c r="L188" s="52">
        <f t="shared" si="4"/>
        <v>200</v>
      </c>
      <c r="M188" s="1">
        <f t="shared" si="5"/>
        <v>0</v>
      </c>
    </row>
    <row r="189" spans="1:13" hidden="1" x14ac:dyDescent="0.2">
      <c r="A189" s="2">
        <v>4055803</v>
      </c>
      <c r="B189" s="2" t="s">
        <v>147</v>
      </c>
      <c r="C189" s="2" t="s">
        <v>149</v>
      </c>
      <c r="E189" s="41" t="s">
        <v>33</v>
      </c>
      <c r="G189" s="39">
        <v>13.55</v>
      </c>
      <c r="I189" s="91"/>
      <c r="K189" s="1">
        <f>IFERROR(VLOOKUP(A189 &amp; "",Sheet2!A:B, 2,FALSE),"")</f>
        <v>3</v>
      </c>
      <c r="L189" s="52">
        <f t="shared" si="4"/>
        <v>66.666666666666671</v>
      </c>
      <c r="M189" s="1">
        <f t="shared" si="5"/>
        <v>0</v>
      </c>
    </row>
    <row r="190" spans="1:13" hidden="1" x14ac:dyDescent="0.2">
      <c r="A190" s="2">
        <v>4055806</v>
      </c>
      <c r="B190" s="2" t="s">
        <v>147</v>
      </c>
      <c r="C190" s="2" t="s">
        <v>149</v>
      </c>
      <c r="E190" s="41" t="s">
        <v>8</v>
      </c>
      <c r="G190" s="39">
        <v>19.45</v>
      </c>
      <c r="I190" s="91"/>
      <c r="K190" s="1">
        <f>IFERROR(VLOOKUP(A190 &amp; "",Sheet2!A:B, 2,FALSE),"")</f>
        <v>7</v>
      </c>
      <c r="L190" s="52">
        <f t="shared" si="4"/>
        <v>28.571428571428573</v>
      </c>
      <c r="M190" s="1">
        <f t="shared" si="5"/>
        <v>0</v>
      </c>
    </row>
    <row r="191" spans="1:13" hidden="1" x14ac:dyDescent="0.2">
      <c r="A191" s="2">
        <v>4055903</v>
      </c>
      <c r="B191" s="2" t="s">
        <v>150</v>
      </c>
      <c r="C191" s="2" t="s">
        <v>151</v>
      </c>
      <c r="E191" s="41" t="s">
        <v>33</v>
      </c>
      <c r="G191" s="38">
        <v>13.55</v>
      </c>
      <c r="I191" s="91"/>
      <c r="K191" s="1">
        <f>IFERROR(VLOOKUP(A191 &amp; "",Sheet2!A:B, 2,FALSE),"")</f>
        <v>3</v>
      </c>
      <c r="L191" s="52">
        <f t="shared" si="4"/>
        <v>66.666666666666671</v>
      </c>
      <c r="M191" s="1">
        <f t="shared" si="5"/>
        <v>0</v>
      </c>
    </row>
    <row r="192" spans="1:13" hidden="1" x14ac:dyDescent="0.2">
      <c r="A192" s="2">
        <v>4055906</v>
      </c>
      <c r="B192" s="2" t="s">
        <v>150</v>
      </c>
      <c r="C192" s="2" t="s">
        <v>151</v>
      </c>
      <c r="E192" s="41" t="s">
        <v>8</v>
      </c>
      <c r="G192" s="38">
        <v>19.45</v>
      </c>
      <c r="I192" s="91"/>
      <c r="K192" s="1">
        <f>IFERROR(VLOOKUP(A192 &amp; "",Sheet2!A:B, 2,FALSE),"")</f>
        <v>7</v>
      </c>
      <c r="L192" s="52">
        <f t="shared" si="4"/>
        <v>28.571428571428573</v>
      </c>
      <c r="M192" s="1">
        <f t="shared" si="5"/>
        <v>0</v>
      </c>
    </row>
    <row r="193" spans="1:13" hidden="1" x14ac:dyDescent="0.2">
      <c r="C193" s="35" t="s">
        <v>152</v>
      </c>
      <c r="G193" s="39"/>
      <c r="H193" s="67" t="str">
        <f>IFERROR(VLOOKUP(A193 &amp; "",Sheet2!A:C, 3,FALSE),"")</f>
        <v/>
      </c>
      <c r="I193" s="91"/>
      <c r="K193" s="1" t="str">
        <f>IFERROR(VLOOKUP(A193 &amp; "",Sheet2!A:B, 2,FALSE),"")</f>
        <v/>
      </c>
      <c r="L193" s="52" t="str">
        <f t="shared" si="4"/>
        <v/>
      </c>
      <c r="M193" s="1" t="str">
        <f t="shared" si="5"/>
        <v/>
      </c>
    </row>
    <row r="194" spans="1:13" s="4" customFormat="1" hidden="1" x14ac:dyDescent="0.2">
      <c r="A194" s="18">
        <v>4075001</v>
      </c>
      <c r="B194" s="18" t="s">
        <v>153</v>
      </c>
      <c r="C194" s="18" t="s">
        <v>154</v>
      </c>
      <c r="D194" s="5"/>
      <c r="E194" s="42" t="s">
        <v>31</v>
      </c>
      <c r="F194" s="42"/>
      <c r="G194" s="38">
        <v>6.1</v>
      </c>
      <c r="H194" s="67"/>
      <c r="I194" s="91"/>
      <c r="K194" s="1">
        <f>IFERROR(VLOOKUP(A194 &amp; "",Sheet2!A:B, 2,FALSE),"")</f>
        <v>1</v>
      </c>
      <c r="L194" s="52">
        <f t="shared" si="4"/>
        <v>200</v>
      </c>
      <c r="M194" s="1">
        <f t="shared" si="5"/>
        <v>0</v>
      </c>
    </row>
    <row r="195" spans="1:13" s="4" customFormat="1" hidden="1" x14ac:dyDescent="0.2">
      <c r="A195" s="18"/>
      <c r="B195" s="18"/>
      <c r="C195" s="35" t="s">
        <v>971</v>
      </c>
      <c r="D195" s="5"/>
      <c r="E195" s="42"/>
      <c r="F195" s="42"/>
      <c r="G195" s="38"/>
      <c r="H195" s="67" t="str">
        <f>IFERROR(VLOOKUP(A195 &amp; "",Sheet2!A:C, 3,FALSE),"")</f>
        <v/>
      </c>
      <c r="I195" s="91"/>
      <c r="K195" s="1"/>
      <c r="L195" s="52"/>
      <c r="M195" s="1"/>
    </row>
    <row r="196" spans="1:13" s="4" customFormat="1" hidden="1" x14ac:dyDescent="0.2">
      <c r="A196" s="18">
        <v>4085204</v>
      </c>
      <c r="B196" s="18" t="s">
        <v>971</v>
      </c>
      <c r="C196" s="18" t="s">
        <v>973</v>
      </c>
      <c r="D196" s="5"/>
      <c r="E196" s="42" t="s">
        <v>28</v>
      </c>
      <c r="F196" s="42"/>
      <c r="G196" s="38">
        <v>17.5</v>
      </c>
      <c r="H196" s="67"/>
      <c r="I196" s="91"/>
      <c r="K196" s="1"/>
      <c r="L196" s="52"/>
      <c r="M196" s="1"/>
    </row>
    <row r="197" spans="1:13" s="4" customFormat="1" hidden="1" x14ac:dyDescent="0.2">
      <c r="A197" s="18">
        <v>4085210</v>
      </c>
      <c r="B197" s="18" t="s">
        <v>971</v>
      </c>
      <c r="C197" s="18" t="s">
        <v>973</v>
      </c>
      <c r="D197" s="5"/>
      <c r="E197" s="42" t="s">
        <v>11</v>
      </c>
      <c r="F197" s="42"/>
      <c r="G197" s="82"/>
      <c r="H197" s="67"/>
      <c r="I197" s="91"/>
      <c r="K197" s="1"/>
      <c r="L197" s="52"/>
      <c r="M197" s="1"/>
    </row>
    <row r="198" spans="1:13" s="4" customFormat="1" hidden="1" x14ac:dyDescent="0.2">
      <c r="A198" s="18">
        <v>4085404</v>
      </c>
      <c r="B198" s="18" t="s">
        <v>971</v>
      </c>
      <c r="C198" s="18" t="s">
        <v>972</v>
      </c>
      <c r="D198" s="5"/>
      <c r="E198" s="42" t="s">
        <v>28</v>
      </c>
      <c r="F198" s="42"/>
      <c r="G198" s="38">
        <v>17.5</v>
      </c>
      <c r="H198" s="67"/>
      <c r="I198" s="91"/>
      <c r="K198" s="1"/>
      <c r="L198" s="52"/>
      <c r="M198" s="1"/>
    </row>
    <row r="199" spans="1:13" x14ac:dyDescent="0.2">
      <c r="C199" s="35" t="s">
        <v>155</v>
      </c>
      <c r="G199" s="17"/>
      <c r="H199" s="67" t="str">
        <f>IFERROR(VLOOKUP(A199 &amp; "",Sheet2!A:C, 3,FALSE),"")</f>
        <v/>
      </c>
      <c r="I199" s="91"/>
      <c r="K199" s="1" t="str">
        <f>IFERROR(VLOOKUP(A199 &amp; "",Sheet2!A:B, 2,FALSE),"")</f>
        <v/>
      </c>
      <c r="L199" s="52" t="str">
        <f t="shared" si="4"/>
        <v/>
      </c>
      <c r="M199" s="1" t="str">
        <f t="shared" si="5"/>
        <v/>
      </c>
    </row>
    <row r="200" spans="1:13" hidden="1" x14ac:dyDescent="0.2">
      <c r="A200" s="2">
        <v>4085303</v>
      </c>
      <c r="B200" s="2" t="s">
        <v>156</v>
      </c>
      <c r="C200" s="2" t="s">
        <v>157</v>
      </c>
      <c r="D200" s="3" t="s">
        <v>47</v>
      </c>
      <c r="E200" s="41" t="s">
        <v>33</v>
      </c>
      <c r="G200" s="33">
        <v>14.85</v>
      </c>
      <c r="I200" s="91"/>
      <c r="K200" s="1">
        <f>IFERROR(VLOOKUP(A200 &amp; "",Sheet2!A:B, 2,FALSE),"")</f>
        <v>3</v>
      </c>
      <c r="L200" s="52">
        <f t="shared" si="4"/>
        <v>66.666666666666671</v>
      </c>
      <c r="M200" s="1">
        <f t="shared" si="5"/>
        <v>0</v>
      </c>
    </row>
    <row r="201" spans="1:13" hidden="1" x14ac:dyDescent="0.2">
      <c r="A201" s="2">
        <v>4085306</v>
      </c>
      <c r="B201" s="2" t="s">
        <v>156</v>
      </c>
      <c r="C201" s="2" t="s">
        <v>157</v>
      </c>
      <c r="D201" s="3" t="s">
        <v>47</v>
      </c>
      <c r="E201" s="41" t="s">
        <v>8</v>
      </c>
      <c r="G201" s="17">
        <v>18.5</v>
      </c>
      <c r="I201" s="91"/>
      <c r="K201" s="1">
        <f>IFERROR(VLOOKUP(A201 &amp; "",Sheet2!A:B, 2,FALSE),"")</f>
        <v>8.75</v>
      </c>
      <c r="L201" s="52">
        <f t="shared" si="4"/>
        <v>22.857142857142858</v>
      </c>
      <c r="M201" s="1">
        <f t="shared" si="5"/>
        <v>0</v>
      </c>
    </row>
    <row r="202" spans="1:13" hidden="1" x14ac:dyDescent="0.2">
      <c r="A202" s="2">
        <v>4085604</v>
      </c>
      <c r="B202" s="20" t="s">
        <v>913</v>
      </c>
      <c r="C202" s="20" t="s">
        <v>914</v>
      </c>
      <c r="E202" s="41" t="s">
        <v>28</v>
      </c>
      <c r="G202" s="17">
        <v>16.95</v>
      </c>
      <c r="I202" s="91"/>
      <c r="K202" s="1">
        <f>IFERROR(VLOOKUP(A202 &amp; "",Sheet2!A:B, 2,FALSE),"")</f>
        <v>3</v>
      </c>
    </row>
    <row r="203" spans="1:13" hidden="1" x14ac:dyDescent="0.2">
      <c r="A203" s="2">
        <v>4085504</v>
      </c>
      <c r="B203" s="20" t="s">
        <v>915</v>
      </c>
      <c r="C203" s="20" t="s">
        <v>947</v>
      </c>
      <c r="E203" s="41" t="s">
        <v>28</v>
      </c>
      <c r="G203" s="17">
        <v>16.95</v>
      </c>
      <c r="I203" s="91"/>
      <c r="K203" s="1">
        <f>IFERROR(VLOOKUP(A203 &amp; "",Sheet2!A:B, 2,FALSE),"")</f>
        <v>3</v>
      </c>
    </row>
    <row r="204" spans="1:13" hidden="1" x14ac:dyDescent="0.2">
      <c r="A204" s="2">
        <v>4088004</v>
      </c>
      <c r="B204" s="20" t="s">
        <v>975</v>
      </c>
      <c r="C204" s="20" t="s">
        <v>974</v>
      </c>
      <c r="E204" s="41" t="s">
        <v>28</v>
      </c>
      <c r="G204" s="17">
        <v>16.95</v>
      </c>
      <c r="I204" s="91"/>
    </row>
    <row r="205" spans="1:13" hidden="1" x14ac:dyDescent="0.2">
      <c r="A205" s="2">
        <v>4087910</v>
      </c>
      <c r="B205" s="19" t="s">
        <v>158</v>
      </c>
      <c r="C205" s="23" t="s">
        <v>159</v>
      </c>
      <c r="D205" s="3" t="s">
        <v>172</v>
      </c>
      <c r="E205" s="41" t="s">
        <v>11</v>
      </c>
      <c r="G205" s="17">
        <v>77</v>
      </c>
      <c r="I205" s="91"/>
      <c r="K205" s="1">
        <f>IFERROR(VLOOKUP(A205 &amp; "",Sheet2!A:B, 2,FALSE),"")</f>
        <v>13</v>
      </c>
      <c r="L205" s="52">
        <f t="shared" si="4"/>
        <v>15.384615384615385</v>
      </c>
      <c r="M205" s="1">
        <f t="shared" si="5"/>
        <v>0</v>
      </c>
    </row>
    <row r="206" spans="1:13" hidden="1" x14ac:dyDescent="0.2">
      <c r="A206" s="2">
        <v>4088404</v>
      </c>
      <c r="B206" s="2" t="s">
        <v>176</v>
      </c>
      <c r="C206" s="2" t="s">
        <v>177</v>
      </c>
      <c r="D206" s="3" t="s">
        <v>178</v>
      </c>
      <c r="E206" s="41" t="s">
        <v>28</v>
      </c>
      <c r="G206" s="17">
        <v>16.95</v>
      </c>
      <c r="I206" s="91"/>
    </row>
    <row r="207" spans="1:13" hidden="1" x14ac:dyDescent="0.2">
      <c r="A207" s="2">
        <v>4088410</v>
      </c>
      <c r="B207" s="2" t="s">
        <v>176</v>
      </c>
      <c r="C207" s="2" t="s">
        <v>177</v>
      </c>
      <c r="D207" s="3" t="s">
        <v>178</v>
      </c>
      <c r="E207" s="41" t="s">
        <v>11</v>
      </c>
      <c r="G207" s="17">
        <v>49.5</v>
      </c>
      <c r="I207" s="91"/>
    </row>
    <row r="208" spans="1:13" x14ac:dyDescent="0.2">
      <c r="A208" s="2">
        <v>4088204</v>
      </c>
      <c r="B208" s="19" t="s">
        <v>160</v>
      </c>
      <c r="C208" s="2" t="s">
        <v>161</v>
      </c>
      <c r="D208" s="3" t="s">
        <v>162</v>
      </c>
      <c r="E208" s="41" t="s">
        <v>28</v>
      </c>
      <c r="G208" s="44">
        <v>16.95</v>
      </c>
      <c r="H208" s="67">
        <f>IFERROR(VLOOKUP(A208 &amp; "",Sheet2!A:C, 3,FALSE),"")</f>
        <v>90</v>
      </c>
      <c r="I208" s="91"/>
      <c r="K208" s="1">
        <f>IFERROR(VLOOKUP(A208 &amp; "",Sheet2!A:B, 2,FALSE),"")</f>
        <v>3</v>
      </c>
      <c r="L208" s="52">
        <f t="shared" si="4"/>
        <v>66.666666666666671</v>
      </c>
      <c r="M208" s="1">
        <f t="shared" si="5"/>
        <v>0</v>
      </c>
    </row>
    <row r="209" spans="1:13" hidden="1" x14ac:dyDescent="0.2">
      <c r="A209" s="2">
        <v>4088210</v>
      </c>
      <c r="B209" s="19" t="s">
        <v>160</v>
      </c>
      <c r="C209" s="2" t="s">
        <v>161</v>
      </c>
      <c r="D209" s="3" t="s">
        <v>162</v>
      </c>
      <c r="E209" s="41" t="s">
        <v>11</v>
      </c>
      <c r="G209" s="33">
        <v>49.5</v>
      </c>
      <c r="I209" s="91"/>
      <c r="K209" s="1">
        <f>IFERROR(VLOOKUP(A209 &amp; "",Sheet2!A:B, 2,FALSE),"")</f>
        <v>23</v>
      </c>
      <c r="L209" s="52">
        <f t="shared" si="4"/>
        <v>8.695652173913043</v>
      </c>
      <c r="M209" s="1">
        <f t="shared" si="5"/>
        <v>0</v>
      </c>
    </row>
    <row r="210" spans="1:13" hidden="1" x14ac:dyDescent="0.2">
      <c r="A210" s="2">
        <v>4088110</v>
      </c>
      <c r="B210" s="19" t="s">
        <v>160</v>
      </c>
      <c r="C210" s="24" t="s">
        <v>163</v>
      </c>
      <c r="D210" s="3" t="s">
        <v>162</v>
      </c>
      <c r="E210" s="41" t="s">
        <v>11</v>
      </c>
      <c r="G210" s="17">
        <v>77</v>
      </c>
      <c r="I210" s="91"/>
      <c r="K210" s="1">
        <f>IFERROR(VLOOKUP(A210 &amp; "",Sheet2!A:B, 2,FALSE),"")</f>
        <v>13</v>
      </c>
      <c r="L210" s="52">
        <f t="shared" si="4"/>
        <v>15.384615384615385</v>
      </c>
      <c r="M210" s="1">
        <f t="shared" si="5"/>
        <v>0</v>
      </c>
    </row>
    <row r="211" spans="1:13" hidden="1" x14ac:dyDescent="0.2">
      <c r="A211" s="2">
        <v>4088610</v>
      </c>
      <c r="B211" s="19" t="s">
        <v>164</v>
      </c>
      <c r="C211" s="2" t="s">
        <v>478</v>
      </c>
      <c r="D211" s="3" t="s">
        <v>47</v>
      </c>
      <c r="E211" s="41" t="s">
        <v>11</v>
      </c>
      <c r="G211" s="17">
        <v>77</v>
      </c>
      <c r="I211" s="91"/>
      <c r="K211" s="1">
        <f>IFERROR(VLOOKUP(A211 &amp; "",Sheet2!A:B, 2,FALSE),"")</f>
        <v>13</v>
      </c>
      <c r="L211" s="52">
        <f t="shared" si="4"/>
        <v>15.384615384615385</v>
      </c>
      <c r="M211" s="1">
        <f t="shared" si="5"/>
        <v>0</v>
      </c>
    </row>
    <row r="212" spans="1:13" hidden="1" x14ac:dyDescent="0.2">
      <c r="A212" s="2">
        <v>4089206</v>
      </c>
      <c r="B212" s="26" t="s">
        <v>165</v>
      </c>
      <c r="C212" s="19" t="s">
        <v>166</v>
      </c>
      <c r="D212" s="3" t="s">
        <v>172</v>
      </c>
      <c r="E212" s="41" t="s">
        <v>8</v>
      </c>
      <c r="G212" s="33">
        <v>24.89</v>
      </c>
      <c r="I212" s="91"/>
      <c r="K212" s="1">
        <f>IFERROR(VLOOKUP(A212 &amp; "",Sheet2!A:B, 2,FALSE),"")</f>
        <v>8.75</v>
      </c>
      <c r="L212" s="52">
        <f t="shared" si="4"/>
        <v>22.857142857142858</v>
      </c>
      <c r="M212" s="1">
        <f t="shared" si="5"/>
        <v>0</v>
      </c>
    </row>
    <row r="213" spans="1:13" hidden="1" x14ac:dyDescent="0.2">
      <c r="A213" s="2">
        <v>4089310</v>
      </c>
      <c r="B213" s="26" t="s">
        <v>165</v>
      </c>
      <c r="C213" s="25" t="s">
        <v>167</v>
      </c>
      <c r="D213" s="3" t="s">
        <v>172</v>
      </c>
      <c r="E213" s="41" t="s">
        <v>11</v>
      </c>
      <c r="G213" s="17">
        <v>77</v>
      </c>
      <c r="I213" s="91"/>
      <c r="K213" s="1">
        <f>IFERROR(VLOOKUP(A213 &amp; "",Sheet2!A:B, 2,FALSE),"")</f>
        <v>13</v>
      </c>
      <c r="L213" s="52">
        <f t="shared" si="4"/>
        <v>15.384615384615385</v>
      </c>
      <c r="M213" s="1">
        <f t="shared" si="5"/>
        <v>0</v>
      </c>
    </row>
    <row r="214" spans="1:13" hidden="1" x14ac:dyDescent="0.2">
      <c r="A214" s="2">
        <v>4089004</v>
      </c>
      <c r="B214" s="19" t="s">
        <v>168</v>
      </c>
      <c r="C214" s="19" t="s">
        <v>169</v>
      </c>
      <c r="D214" s="3" t="s">
        <v>172</v>
      </c>
      <c r="E214" s="41" t="s">
        <v>28</v>
      </c>
      <c r="G214" s="17">
        <v>17.5</v>
      </c>
      <c r="I214" s="91"/>
      <c r="K214" s="1">
        <f>IFERROR(VLOOKUP(A214 &amp; "",Sheet2!A:B, 2,FALSE),"")</f>
        <v>3</v>
      </c>
      <c r="L214" s="52">
        <f t="shared" si="4"/>
        <v>66.666666666666671</v>
      </c>
      <c r="M214" s="1">
        <f t="shared" si="5"/>
        <v>0</v>
      </c>
    </row>
    <row r="215" spans="1:13" hidden="1" x14ac:dyDescent="0.2">
      <c r="A215" s="2">
        <v>4089006</v>
      </c>
      <c r="B215" s="19" t="s">
        <v>168</v>
      </c>
      <c r="C215" s="19" t="s">
        <v>169</v>
      </c>
      <c r="D215" s="3" t="s">
        <v>172</v>
      </c>
      <c r="E215" s="41" t="s">
        <v>8</v>
      </c>
      <c r="G215" s="17">
        <v>24.89</v>
      </c>
      <c r="I215" s="91"/>
      <c r="K215" s="1">
        <f>IFERROR(VLOOKUP(A215 &amp; "",Sheet2!A:B, 2,FALSE),"")</f>
        <v>8.25</v>
      </c>
    </row>
    <row r="216" spans="1:13" hidden="1" x14ac:dyDescent="0.2">
      <c r="A216" s="2">
        <v>4088504</v>
      </c>
      <c r="B216" s="19" t="s">
        <v>170</v>
      </c>
      <c r="C216" s="2" t="s">
        <v>171</v>
      </c>
      <c r="D216" s="3" t="s">
        <v>172</v>
      </c>
      <c r="E216" s="41" t="s">
        <v>28</v>
      </c>
      <c r="G216" s="17">
        <v>16.95</v>
      </c>
      <c r="I216" s="91"/>
      <c r="K216" s="1">
        <f>IFERROR(VLOOKUP(A216 &amp; "",Sheet2!A:B, 2,FALSE),"")</f>
        <v>3</v>
      </c>
      <c r="L216" s="52">
        <f t="shared" si="4"/>
        <v>66.666666666666671</v>
      </c>
      <c r="M216" s="1">
        <f t="shared" si="5"/>
        <v>0</v>
      </c>
    </row>
    <row r="217" spans="1:13" hidden="1" x14ac:dyDescent="0.2">
      <c r="A217" s="2">
        <v>4088304</v>
      </c>
      <c r="B217" s="19" t="s">
        <v>173</v>
      </c>
      <c r="C217" s="2" t="s">
        <v>174</v>
      </c>
      <c r="D217" s="3" t="s">
        <v>172</v>
      </c>
      <c r="E217" s="41" t="s">
        <v>28</v>
      </c>
      <c r="G217" s="33">
        <v>16.95</v>
      </c>
      <c r="I217" s="91"/>
      <c r="K217" s="1">
        <f>IFERROR(VLOOKUP(A217 &amp; "",Sheet2!A:B, 2,FALSE),"")</f>
        <v>3</v>
      </c>
      <c r="L217" s="52">
        <f t="shared" si="4"/>
        <v>66.666666666666671</v>
      </c>
      <c r="M217" s="1">
        <f t="shared" si="5"/>
        <v>0</v>
      </c>
    </row>
    <row r="218" spans="1:13" hidden="1" x14ac:dyDescent="0.2">
      <c r="A218" s="2">
        <v>4088306</v>
      </c>
      <c r="B218" s="19" t="s">
        <v>173</v>
      </c>
      <c r="C218" s="2" t="s">
        <v>174</v>
      </c>
      <c r="D218" s="3" t="s">
        <v>172</v>
      </c>
      <c r="E218" s="41" t="s">
        <v>8</v>
      </c>
      <c r="G218" s="33">
        <v>23.65</v>
      </c>
      <c r="H218" s="67">
        <f>IFERROR(VLOOKUP(A218 &amp; "",Sheet2!A:C, 3,FALSE),"")</f>
        <v>0</v>
      </c>
      <c r="I218" s="91"/>
    </row>
    <row r="219" spans="1:13" hidden="1" x14ac:dyDescent="0.2">
      <c r="A219" s="2">
        <v>4088810</v>
      </c>
      <c r="B219" s="19" t="s">
        <v>173</v>
      </c>
      <c r="C219" s="26" t="s">
        <v>175</v>
      </c>
      <c r="D219" s="3" t="s">
        <v>172</v>
      </c>
      <c r="E219" s="41" t="s">
        <v>11</v>
      </c>
      <c r="G219" s="17">
        <v>77</v>
      </c>
      <c r="I219" s="91"/>
      <c r="K219" s="1">
        <f>IFERROR(VLOOKUP(A219 &amp; "",Sheet2!A:B, 2,FALSE),"")</f>
        <v>13</v>
      </c>
      <c r="L219" s="52">
        <f t="shared" si="4"/>
        <v>15.384615384615385</v>
      </c>
      <c r="M219" s="1">
        <f t="shared" si="5"/>
        <v>0</v>
      </c>
    </row>
    <row r="220" spans="1:13" x14ac:dyDescent="0.2">
      <c r="C220" s="35" t="s">
        <v>1001</v>
      </c>
      <c r="G220" s="17"/>
      <c r="H220" s="67" t="str">
        <f>IFERROR(VLOOKUP(A220 &amp; "",Sheet2!A:C, 3,FALSE),"")</f>
        <v/>
      </c>
      <c r="I220" s="91"/>
      <c r="K220" s="1" t="str">
        <f>IFERROR(VLOOKUP(A220 &amp; "",Sheet2!A:B, 2,FALSE),"")</f>
        <v/>
      </c>
      <c r="L220" s="52" t="str">
        <f t="shared" ref="L220:L295" si="8">IFERROR(200/K220, "")</f>
        <v/>
      </c>
      <c r="M220" s="1" t="str">
        <f t="shared" ref="M220:M296" si="9">IFERROR(I220/L220,"")</f>
        <v/>
      </c>
    </row>
    <row r="221" spans="1:13" x14ac:dyDescent="0.2">
      <c r="A221" s="2">
        <v>4093106</v>
      </c>
      <c r="B221" s="2" t="s">
        <v>179</v>
      </c>
      <c r="C221" s="23" t="s">
        <v>181</v>
      </c>
      <c r="E221" s="41" t="s">
        <v>8</v>
      </c>
      <c r="G221" s="33">
        <v>18.649999999999999</v>
      </c>
      <c r="H221" s="67">
        <f>IFERROR(VLOOKUP(A221 &amp; "",Sheet2!A:C, 3,FALSE),"")</f>
        <v>78</v>
      </c>
      <c r="I221" s="91"/>
      <c r="K221" s="1">
        <f>IFERROR(VLOOKUP(A221 &amp; "",Sheet2!A:B, 2,FALSE),"")</f>
        <v>8.75</v>
      </c>
      <c r="L221" s="52">
        <f t="shared" si="8"/>
        <v>22.857142857142858</v>
      </c>
      <c r="M221" s="1">
        <f t="shared" si="9"/>
        <v>0</v>
      </c>
    </row>
    <row r="222" spans="1:13" x14ac:dyDescent="0.2">
      <c r="A222" s="2">
        <v>4093006</v>
      </c>
      <c r="B222" s="2" t="s">
        <v>179</v>
      </c>
      <c r="C222" s="23" t="s">
        <v>180</v>
      </c>
      <c r="E222" s="41" t="s">
        <v>8</v>
      </c>
      <c r="G222" s="33">
        <v>18.649999999999999</v>
      </c>
      <c r="H222" s="67">
        <f>IFERROR(VLOOKUP(A222 &amp; "",Sheet2!A:C, 3,FALSE),"")</f>
        <v>123</v>
      </c>
      <c r="I222" s="91"/>
      <c r="K222" s="1">
        <f>IFERROR(VLOOKUP(A222 &amp; "",Sheet2!A:B, 2,FALSE),"")</f>
        <v>8.75</v>
      </c>
      <c r="L222" s="52">
        <f t="shared" si="8"/>
        <v>22.857142857142858</v>
      </c>
      <c r="M222" s="1">
        <f t="shared" si="9"/>
        <v>0</v>
      </c>
    </row>
    <row r="223" spans="1:13" x14ac:dyDescent="0.2">
      <c r="A223" s="2">
        <v>4094004</v>
      </c>
      <c r="B223" s="2" t="s">
        <v>182</v>
      </c>
      <c r="C223" s="2" t="s">
        <v>930</v>
      </c>
      <c r="E223" s="41" t="s">
        <v>28</v>
      </c>
      <c r="G223" s="33">
        <v>15</v>
      </c>
      <c r="H223" s="67">
        <f>IFERROR(VLOOKUP(A223 &amp; "",Sheet2!A:C, 3,FALSE),"")</f>
        <v>1376</v>
      </c>
      <c r="I223" s="91"/>
      <c r="K223" s="1">
        <f>IFERROR(VLOOKUP(A223 &amp; "",Sheet2!A:B, 2,FALSE),"")</f>
        <v>3</v>
      </c>
      <c r="L223" s="52">
        <f t="shared" si="8"/>
        <v>66.666666666666671</v>
      </c>
      <c r="M223" s="1">
        <f t="shared" si="9"/>
        <v>0</v>
      </c>
    </row>
    <row r="224" spans="1:13" x14ac:dyDescent="0.2">
      <c r="A224" s="2">
        <v>4094504</v>
      </c>
      <c r="B224" s="2" t="s">
        <v>183</v>
      </c>
      <c r="C224" s="2" t="s">
        <v>931</v>
      </c>
      <c r="E224" s="41" t="s">
        <v>28</v>
      </c>
      <c r="G224" s="17">
        <v>15</v>
      </c>
      <c r="H224" s="67">
        <f>IFERROR(VLOOKUP(A224 &amp; "",Sheet2!A:C, 3,FALSE),"")</f>
        <v>1314</v>
      </c>
      <c r="I224" s="91"/>
      <c r="K224" s="1">
        <f>IFERROR(VLOOKUP(A224 &amp; "",Sheet2!A:B, 2,FALSE),"")</f>
        <v>3</v>
      </c>
      <c r="L224" s="52">
        <f t="shared" si="8"/>
        <v>66.666666666666671</v>
      </c>
      <c r="M224" s="1">
        <f t="shared" si="9"/>
        <v>0</v>
      </c>
    </row>
    <row r="225" spans="1:13" hidden="1" x14ac:dyDescent="0.2">
      <c r="A225" s="2">
        <v>4095401</v>
      </c>
      <c r="B225" s="2" t="s">
        <v>184</v>
      </c>
      <c r="C225" s="2" t="s">
        <v>185</v>
      </c>
      <c r="E225" s="41" t="s">
        <v>31</v>
      </c>
      <c r="G225" s="33">
        <v>4.75</v>
      </c>
      <c r="I225" s="91"/>
      <c r="K225" s="1">
        <f>IFERROR(VLOOKUP(A225 &amp; "",Sheet2!A:B, 2,FALSE),"")</f>
        <v>1</v>
      </c>
      <c r="L225" s="52">
        <f t="shared" si="8"/>
        <v>200</v>
      </c>
      <c r="M225" s="1">
        <f t="shared" si="9"/>
        <v>0</v>
      </c>
    </row>
    <row r="226" spans="1:13" s="70" customFormat="1" hidden="1" x14ac:dyDescent="0.2">
      <c r="A226" s="83">
        <v>4095403</v>
      </c>
      <c r="B226" s="2" t="s">
        <v>184</v>
      </c>
      <c r="C226" s="1" t="s">
        <v>185</v>
      </c>
      <c r="D226" s="80"/>
      <c r="E226" s="41" t="s">
        <v>33</v>
      </c>
      <c r="F226" s="41"/>
      <c r="G226" s="69">
        <v>15.9</v>
      </c>
      <c r="H226" s="67"/>
      <c r="I226" s="91"/>
    </row>
    <row r="227" spans="1:13" hidden="1" x14ac:dyDescent="0.2">
      <c r="A227" s="2">
        <v>4095406</v>
      </c>
      <c r="B227" s="2" t="s">
        <v>184</v>
      </c>
      <c r="C227" s="2" t="s">
        <v>185</v>
      </c>
      <c r="E227" s="41" t="s">
        <v>8</v>
      </c>
      <c r="G227" s="17">
        <v>18.649999999999999</v>
      </c>
      <c r="I227" s="91"/>
      <c r="K227" s="1">
        <f>IFERROR(VLOOKUP(A227 &amp; "",Sheet2!A:B, 2,FALSE),"")</f>
        <v>7</v>
      </c>
      <c r="L227" s="52">
        <f t="shared" si="8"/>
        <v>28.571428571428573</v>
      </c>
      <c r="M227" s="1">
        <f t="shared" si="9"/>
        <v>0</v>
      </c>
    </row>
    <row r="228" spans="1:13" hidden="1" x14ac:dyDescent="0.2">
      <c r="A228" s="2">
        <v>4095410</v>
      </c>
      <c r="B228" s="2" t="s">
        <v>184</v>
      </c>
      <c r="C228" s="2" t="s">
        <v>185</v>
      </c>
      <c r="E228" s="41" t="s">
        <v>11</v>
      </c>
      <c r="G228" s="17">
        <v>28.35</v>
      </c>
      <c r="I228" s="91"/>
      <c r="K228" s="1">
        <f>IFERROR(VLOOKUP(A228 &amp; "",Sheet2!A:B, 2,FALSE),"")</f>
        <v>13</v>
      </c>
      <c r="L228" s="52">
        <f t="shared" si="8"/>
        <v>15.384615384615385</v>
      </c>
      <c r="M228" s="1">
        <f t="shared" si="9"/>
        <v>0</v>
      </c>
    </row>
    <row r="229" spans="1:13" x14ac:dyDescent="0.2">
      <c r="A229" s="2">
        <v>4095501</v>
      </c>
      <c r="B229" s="2" t="s">
        <v>186</v>
      </c>
      <c r="C229" s="2" t="s">
        <v>187</v>
      </c>
      <c r="E229" s="41" t="s">
        <v>31</v>
      </c>
      <c r="G229" s="33">
        <v>4.75</v>
      </c>
      <c r="H229" s="67">
        <f>IFERROR(VLOOKUP(A229 &amp; "",Sheet2!A:C, 3,FALSE),"")</f>
        <v>155</v>
      </c>
      <c r="I229" s="91"/>
      <c r="K229" s="1">
        <f>IFERROR(VLOOKUP(A229 &amp; "",Sheet2!A:B, 2,FALSE),"")</f>
        <v>1</v>
      </c>
      <c r="L229" s="52">
        <f t="shared" si="8"/>
        <v>200</v>
      </c>
      <c r="M229" s="1">
        <f t="shared" si="9"/>
        <v>0</v>
      </c>
    </row>
    <row r="230" spans="1:13" s="70" customFormat="1" hidden="1" x14ac:dyDescent="0.2">
      <c r="A230" s="83">
        <v>4095503</v>
      </c>
      <c r="B230" s="84" t="s">
        <v>186</v>
      </c>
      <c r="C230" s="1" t="s">
        <v>187</v>
      </c>
      <c r="D230" s="80"/>
      <c r="E230" s="41" t="s">
        <v>33</v>
      </c>
      <c r="F230" s="41"/>
      <c r="G230" s="69">
        <v>15.9</v>
      </c>
      <c r="H230" s="67"/>
      <c r="I230" s="91"/>
    </row>
    <row r="231" spans="1:13" hidden="1" x14ac:dyDescent="0.2">
      <c r="A231" s="2">
        <v>4095506</v>
      </c>
      <c r="B231" s="2" t="s">
        <v>186</v>
      </c>
      <c r="C231" s="2" t="s">
        <v>187</v>
      </c>
      <c r="E231" s="41" t="s">
        <v>8</v>
      </c>
      <c r="G231" s="17">
        <v>18.649999999999999</v>
      </c>
      <c r="I231" s="91"/>
      <c r="K231" s="1">
        <f>IFERROR(VLOOKUP(A231 &amp; "",Sheet2!A:B, 2,FALSE),"")</f>
        <v>7</v>
      </c>
      <c r="L231" s="52">
        <f t="shared" si="8"/>
        <v>28.571428571428573</v>
      </c>
      <c r="M231" s="1">
        <f t="shared" si="9"/>
        <v>0</v>
      </c>
    </row>
    <row r="232" spans="1:13" hidden="1" x14ac:dyDescent="0.2">
      <c r="A232" s="2">
        <v>4095510</v>
      </c>
      <c r="B232" s="2" t="s">
        <v>186</v>
      </c>
      <c r="C232" s="2" t="s">
        <v>187</v>
      </c>
      <c r="E232" s="41" t="s">
        <v>11</v>
      </c>
      <c r="G232" s="17">
        <v>28.35</v>
      </c>
      <c r="I232" s="91"/>
      <c r="K232" s="1">
        <f>IFERROR(VLOOKUP(A232 &amp; "",Sheet2!A:B, 2,FALSE),"")</f>
        <v>13</v>
      </c>
      <c r="L232" s="52">
        <f t="shared" si="8"/>
        <v>15.384615384615385</v>
      </c>
      <c r="M232" s="1">
        <f t="shared" si="9"/>
        <v>0</v>
      </c>
    </row>
    <row r="233" spans="1:13" hidden="1" x14ac:dyDescent="0.2">
      <c r="A233" s="2">
        <v>4095601</v>
      </c>
      <c r="B233" s="19" t="s">
        <v>188</v>
      </c>
      <c r="C233" s="2" t="s">
        <v>189</v>
      </c>
      <c r="E233" s="41" t="s">
        <v>31</v>
      </c>
      <c r="G233" s="33">
        <v>4.75</v>
      </c>
      <c r="I233" s="91"/>
      <c r="K233" s="1">
        <f>IFERROR(VLOOKUP(A233 &amp; "",Sheet2!A:B, 2,FALSE),"")</f>
        <v>1</v>
      </c>
      <c r="L233" s="52">
        <f t="shared" si="8"/>
        <v>200</v>
      </c>
      <c r="M233" s="1">
        <f t="shared" si="9"/>
        <v>0</v>
      </c>
    </row>
    <row r="234" spans="1:13" x14ac:dyDescent="0.2">
      <c r="A234" s="2">
        <v>4095603</v>
      </c>
      <c r="B234" s="19" t="s">
        <v>188</v>
      </c>
      <c r="C234" s="2" t="s">
        <v>189</v>
      </c>
      <c r="D234" s="80"/>
      <c r="E234" s="41" t="s">
        <v>33</v>
      </c>
      <c r="G234" s="69">
        <v>15.9</v>
      </c>
      <c r="H234" s="67">
        <f>IFERROR(VLOOKUP(A234 &amp; "",Sheet2!A:C, 3,FALSE),"")</f>
        <v>112</v>
      </c>
      <c r="I234" s="91"/>
    </row>
    <row r="235" spans="1:13" hidden="1" x14ac:dyDescent="0.2">
      <c r="A235" s="2">
        <v>4095606</v>
      </c>
      <c r="B235" s="19" t="s">
        <v>188</v>
      </c>
      <c r="C235" s="2" t="s">
        <v>189</v>
      </c>
      <c r="E235" s="41" t="s">
        <v>8</v>
      </c>
      <c r="G235" s="17">
        <v>18.649999999999999</v>
      </c>
      <c r="I235" s="91"/>
      <c r="K235" s="1">
        <f>IFERROR(VLOOKUP(A235 &amp; "",Sheet2!A:B, 2,FALSE),"")</f>
        <v>7</v>
      </c>
      <c r="L235" s="52">
        <f t="shared" si="8"/>
        <v>28.571428571428573</v>
      </c>
      <c r="M235" s="1">
        <f t="shared" si="9"/>
        <v>0</v>
      </c>
    </row>
    <row r="236" spans="1:13" hidden="1" x14ac:dyDescent="0.2">
      <c r="A236" s="2">
        <v>4095610</v>
      </c>
      <c r="B236" s="19" t="s">
        <v>188</v>
      </c>
      <c r="C236" s="2" t="s">
        <v>189</v>
      </c>
      <c r="E236" s="41" t="s">
        <v>11</v>
      </c>
      <c r="G236" s="17">
        <v>28.35</v>
      </c>
      <c r="I236" s="91"/>
      <c r="K236" s="1">
        <f>IFERROR(VLOOKUP(A236 &amp; "",Sheet2!A:B, 2,FALSE),"")</f>
        <v>13</v>
      </c>
      <c r="L236" s="52">
        <f t="shared" si="8"/>
        <v>15.384615384615385</v>
      </c>
      <c r="M236" s="1">
        <f t="shared" si="9"/>
        <v>0</v>
      </c>
    </row>
    <row r="237" spans="1:13" s="4" customFormat="1" hidden="1" x14ac:dyDescent="0.2">
      <c r="A237" s="18">
        <v>4096201</v>
      </c>
      <c r="B237" s="28" t="s">
        <v>190</v>
      </c>
      <c r="C237" s="27" t="s">
        <v>191</v>
      </c>
      <c r="D237" s="5"/>
      <c r="E237" s="42" t="s">
        <v>31</v>
      </c>
      <c r="F237" s="42"/>
      <c r="G237" s="33">
        <v>4.75</v>
      </c>
      <c r="H237" s="67"/>
      <c r="I237" s="91"/>
      <c r="K237" s="1">
        <f>IFERROR(VLOOKUP(A237 &amp; "",Sheet2!A:B, 2,FALSE),"")</f>
        <v>1</v>
      </c>
      <c r="L237" s="52">
        <f t="shared" si="8"/>
        <v>200</v>
      </c>
      <c r="M237" s="1">
        <f t="shared" si="9"/>
        <v>0</v>
      </c>
    </row>
    <row r="238" spans="1:13" s="4" customFormat="1" x14ac:dyDescent="0.2">
      <c r="A238" s="18">
        <v>4096203</v>
      </c>
      <c r="B238" s="28" t="s">
        <v>190</v>
      </c>
      <c r="C238" s="27" t="s">
        <v>191</v>
      </c>
      <c r="D238" s="5"/>
      <c r="E238" s="42" t="s">
        <v>33</v>
      </c>
      <c r="F238" s="42"/>
      <c r="G238" s="44">
        <v>13</v>
      </c>
      <c r="H238" s="67">
        <f>IFERROR(VLOOKUP(A238 &amp; "",Sheet2!A:C, 3,FALSE),"")</f>
        <v>450</v>
      </c>
      <c r="I238" s="91"/>
      <c r="K238" s="1"/>
      <c r="L238" s="52"/>
      <c r="M238" s="1"/>
    </row>
    <row r="239" spans="1:13" hidden="1" x14ac:dyDescent="0.2">
      <c r="A239" s="2">
        <v>4096210</v>
      </c>
      <c r="B239" s="26" t="s">
        <v>190</v>
      </c>
      <c r="C239" s="19" t="s">
        <v>191</v>
      </c>
      <c r="E239" s="41" t="s">
        <v>11</v>
      </c>
      <c r="G239" s="17">
        <v>44.95</v>
      </c>
      <c r="I239" s="91"/>
      <c r="K239" s="1">
        <f>IFERROR(VLOOKUP(A239 &amp; "",Sheet2!A:B, 2,FALSE),"")</f>
        <v>13</v>
      </c>
      <c r="L239" s="52">
        <f t="shared" si="8"/>
        <v>15.384615384615385</v>
      </c>
      <c r="M239" s="1">
        <f t="shared" si="9"/>
        <v>0</v>
      </c>
    </row>
    <row r="240" spans="1:13" x14ac:dyDescent="0.2">
      <c r="A240" s="2">
        <v>4095910</v>
      </c>
      <c r="B240" s="19" t="s">
        <v>192</v>
      </c>
      <c r="C240" s="18" t="s">
        <v>193</v>
      </c>
      <c r="D240" s="5"/>
      <c r="E240" s="42" t="s">
        <v>11</v>
      </c>
      <c r="F240" s="42"/>
      <c r="G240" s="33">
        <v>44.95</v>
      </c>
      <c r="H240" s="67">
        <f>IFERROR(VLOOKUP(A240 &amp; "",Sheet2!A:C, 3,FALSE),"")</f>
        <v>1853</v>
      </c>
      <c r="I240" s="91"/>
      <c r="K240" s="1">
        <f>IFERROR(VLOOKUP(A240 &amp; "",Sheet2!A:B, 2,FALSE),"")</f>
        <v>13</v>
      </c>
      <c r="L240" s="52">
        <f t="shared" si="8"/>
        <v>15.384615384615385</v>
      </c>
      <c r="M240" s="1">
        <f t="shared" si="9"/>
        <v>0</v>
      </c>
    </row>
    <row r="241" spans="1:13" x14ac:dyDescent="0.2">
      <c r="A241" s="2">
        <v>4095701</v>
      </c>
      <c r="B241" s="20" t="s">
        <v>194</v>
      </c>
      <c r="C241" s="43" t="s">
        <v>929</v>
      </c>
      <c r="D241" s="55"/>
      <c r="E241" s="56" t="s">
        <v>31</v>
      </c>
      <c r="F241" s="56"/>
      <c r="G241" s="44">
        <v>4.75</v>
      </c>
      <c r="H241" s="67">
        <f>IFERROR(VLOOKUP(A241 &amp; "",Sheet2!A:C, 3,FALSE),"")</f>
        <v>88</v>
      </c>
      <c r="I241" s="91"/>
      <c r="K241" s="1">
        <f>IFERROR(VLOOKUP(A241 &amp; "",Sheet2!A:B, 2,FALSE),"")</f>
        <v>1</v>
      </c>
      <c r="L241" s="52">
        <f t="shared" si="8"/>
        <v>200</v>
      </c>
      <c r="M241" s="1">
        <f t="shared" si="9"/>
        <v>0</v>
      </c>
    </row>
    <row r="242" spans="1:13" x14ac:dyDescent="0.2">
      <c r="A242" s="2">
        <v>4095703</v>
      </c>
      <c r="B242" s="20" t="s">
        <v>194</v>
      </c>
      <c r="C242" s="43" t="s">
        <v>929</v>
      </c>
      <c r="D242" s="55"/>
      <c r="E242" s="56" t="s">
        <v>33</v>
      </c>
      <c r="F242" s="56"/>
      <c r="G242" s="44">
        <v>15.9</v>
      </c>
      <c r="H242" s="67">
        <f>IFERROR(VLOOKUP(A242 &amp; "",Sheet2!A:C, 3,FALSE),"")</f>
        <v>670</v>
      </c>
      <c r="I242" s="91"/>
    </row>
    <row r="243" spans="1:13" hidden="1" x14ac:dyDescent="0.2">
      <c r="A243" s="2">
        <v>4095710</v>
      </c>
      <c r="B243" s="20" t="s">
        <v>194</v>
      </c>
      <c r="C243" s="43" t="s">
        <v>929</v>
      </c>
      <c r="D243" s="55"/>
      <c r="E243" s="56" t="s">
        <v>11</v>
      </c>
      <c r="F243" s="56"/>
      <c r="G243" s="44">
        <v>43.45</v>
      </c>
      <c r="I243" s="91"/>
      <c r="K243" s="1">
        <f>IFERROR(VLOOKUP(A243 &amp; "",Sheet2!A:B, 2,FALSE),"")</f>
        <v>13</v>
      </c>
      <c r="L243" s="52">
        <f t="shared" si="8"/>
        <v>15.384615384615385</v>
      </c>
      <c r="M243" s="1">
        <f t="shared" si="9"/>
        <v>0</v>
      </c>
    </row>
    <row r="244" spans="1:13" s="70" customFormat="1" x14ac:dyDescent="0.2">
      <c r="A244" s="83">
        <v>4095801</v>
      </c>
      <c r="B244" s="20" t="s">
        <v>195</v>
      </c>
      <c r="C244" s="1" t="s">
        <v>958</v>
      </c>
      <c r="D244" s="14"/>
      <c r="E244" s="41" t="s">
        <v>31</v>
      </c>
      <c r="F244" s="41"/>
      <c r="G244" s="69">
        <v>4.75</v>
      </c>
      <c r="H244" s="67">
        <f>IFERROR(VLOOKUP(A244 &amp; "",Sheet2!A:C, 3,FALSE),"")</f>
        <v>438</v>
      </c>
      <c r="I244" s="91"/>
    </row>
    <row r="245" spans="1:13" hidden="1" x14ac:dyDescent="0.2">
      <c r="A245" s="2">
        <v>4095806</v>
      </c>
      <c r="B245" s="20" t="s">
        <v>195</v>
      </c>
      <c r="C245" s="2" t="s">
        <v>196</v>
      </c>
      <c r="E245" s="41" t="s">
        <v>8</v>
      </c>
      <c r="G245" s="17">
        <v>18.649999999999999</v>
      </c>
      <c r="I245" s="91"/>
      <c r="K245" s="1">
        <f>IFERROR(VLOOKUP(A245 &amp; "",Sheet2!A:B, 2,FALSE),"")</f>
        <v>7</v>
      </c>
      <c r="L245" s="52">
        <f t="shared" si="8"/>
        <v>28.571428571428573</v>
      </c>
      <c r="M245" s="1">
        <f t="shared" si="9"/>
        <v>0</v>
      </c>
    </row>
    <row r="246" spans="1:13" hidden="1" x14ac:dyDescent="0.2">
      <c r="A246" s="2">
        <v>4095810</v>
      </c>
      <c r="B246" s="20" t="s">
        <v>195</v>
      </c>
      <c r="C246" s="2" t="s">
        <v>196</v>
      </c>
      <c r="E246" s="41" t="s">
        <v>11</v>
      </c>
      <c r="G246" s="17">
        <v>28.35</v>
      </c>
      <c r="I246" s="91"/>
      <c r="K246" s="1">
        <f>IFERROR(VLOOKUP(A246 &amp; "",Sheet2!A:B, 2,FALSE),"")</f>
        <v>13</v>
      </c>
      <c r="L246" s="52">
        <f t="shared" si="8"/>
        <v>15.384615384615385</v>
      </c>
      <c r="M246" s="1">
        <f t="shared" si="9"/>
        <v>0</v>
      </c>
    </row>
    <row r="247" spans="1:13" x14ac:dyDescent="0.2">
      <c r="A247" s="2">
        <v>4094806</v>
      </c>
      <c r="B247" s="2" t="s">
        <v>197</v>
      </c>
      <c r="C247" s="2" t="s">
        <v>198</v>
      </c>
      <c r="E247" s="41" t="s">
        <v>8</v>
      </c>
      <c r="G247" s="17">
        <v>29</v>
      </c>
      <c r="H247" s="67">
        <f>IFERROR(VLOOKUP(A247 &amp; "",Sheet2!A:C, 3,FALSE),"")</f>
        <v>447</v>
      </c>
      <c r="I247" s="91"/>
      <c r="K247" s="1">
        <f>IFERROR(VLOOKUP(A247 &amp; "",Sheet2!A:B, 2,FALSE),"")</f>
        <v>7</v>
      </c>
      <c r="L247" s="52">
        <f t="shared" si="8"/>
        <v>28.571428571428573</v>
      </c>
      <c r="M247" s="1">
        <f t="shared" si="9"/>
        <v>0</v>
      </c>
    </row>
    <row r="248" spans="1:13" x14ac:dyDescent="0.2">
      <c r="A248" s="2">
        <v>4094810</v>
      </c>
      <c r="B248" s="2" t="s">
        <v>197</v>
      </c>
      <c r="C248" s="2" t="s">
        <v>198</v>
      </c>
      <c r="E248" s="41" t="s">
        <v>11</v>
      </c>
      <c r="G248" s="17">
        <v>43.7</v>
      </c>
      <c r="H248" s="67">
        <f>IFERROR(VLOOKUP(A248 &amp; "",Sheet2!A:C, 3,FALSE),"")</f>
        <v>274</v>
      </c>
      <c r="I248" s="91"/>
      <c r="K248" s="1">
        <f>IFERROR(VLOOKUP(A248 &amp; "",Sheet2!A:B, 2,FALSE),"")</f>
        <v>13</v>
      </c>
      <c r="L248" s="52">
        <f t="shared" si="8"/>
        <v>15.384615384615385</v>
      </c>
      <c r="M248" s="1">
        <f t="shared" si="9"/>
        <v>0</v>
      </c>
    </row>
    <row r="249" spans="1:13" x14ac:dyDescent="0.2">
      <c r="C249" s="35" t="s">
        <v>199</v>
      </c>
      <c r="G249" s="17"/>
      <c r="H249" s="67" t="str">
        <f>IFERROR(VLOOKUP(A249 &amp; "",Sheet2!A:C, 3,FALSE),"")</f>
        <v/>
      </c>
      <c r="I249" s="91"/>
      <c r="K249" s="1" t="str">
        <f>IFERROR(VLOOKUP(A249 &amp; "",Sheet2!A:B, 2,FALSE),"")</f>
        <v/>
      </c>
      <c r="L249" s="52" t="str">
        <f t="shared" si="8"/>
        <v/>
      </c>
      <c r="M249" s="1" t="str">
        <f t="shared" si="9"/>
        <v/>
      </c>
    </row>
    <row r="250" spans="1:13" hidden="1" x14ac:dyDescent="0.2">
      <c r="A250" s="2">
        <v>4101010</v>
      </c>
      <c r="B250" s="2" t="s">
        <v>200</v>
      </c>
      <c r="C250" s="2" t="s">
        <v>999</v>
      </c>
      <c r="E250" s="41" t="s">
        <v>11</v>
      </c>
      <c r="G250" s="17">
        <v>65</v>
      </c>
      <c r="I250" s="91"/>
      <c r="K250" s="1">
        <f>IFERROR(VLOOKUP(A250 &amp; "",Sheet2!A:B, 2,FALSE),"")</f>
        <v>13</v>
      </c>
      <c r="L250" s="52">
        <f t="shared" si="8"/>
        <v>15.384615384615385</v>
      </c>
      <c r="M250" s="1">
        <f t="shared" si="9"/>
        <v>0</v>
      </c>
    </row>
    <row r="251" spans="1:13" x14ac:dyDescent="0.2">
      <c r="A251" s="2">
        <v>4107501</v>
      </c>
      <c r="B251" s="20" t="s">
        <v>201</v>
      </c>
      <c r="C251" s="2" t="s">
        <v>1000</v>
      </c>
      <c r="E251" s="41" t="s">
        <v>31</v>
      </c>
      <c r="G251" s="17">
        <v>6.2</v>
      </c>
      <c r="H251" s="67">
        <v>487</v>
      </c>
      <c r="I251" s="91"/>
      <c r="K251" s="1">
        <f>IFERROR(VLOOKUP(A251 &amp; "",Sheet2!A:B, 2,FALSE),"")</f>
        <v>1</v>
      </c>
      <c r="L251" s="52">
        <f t="shared" si="8"/>
        <v>200</v>
      </c>
      <c r="M251" s="1">
        <f t="shared" si="9"/>
        <v>0</v>
      </c>
    </row>
    <row r="252" spans="1:13" hidden="1" x14ac:dyDescent="0.2">
      <c r="A252" s="2">
        <v>4107503</v>
      </c>
      <c r="B252" s="20" t="s">
        <v>201</v>
      </c>
      <c r="C252" s="2" t="s">
        <v>1000</v>
      </c>
      <c r="E252" s="41" t="s">
        <v>33</v>
      </c>
      <c r="G252" s="17">
        <v>17</v>
      </c>
      <c r="I252" s="91"/>
      <c r="K252" s="1">
        <f>IFERROR(VLOOKUP(A252 &amp; "",Sheet2!A:B, 2,FALSE),"")</f>
        <v>3</v>
      </c>
      <c r="L252" s="52">
        <f t="shared" si="8"/>
        <v>66.666666666666671</v>
      </c>
      <c r="M252" s="1">
        <f t="shared" si="9"/>
        <v>0</v>
      </c>
    </row>
    <row r="253" spans="1:13" hidden="1" x14ac:dyDescent="0.2">
      <c r="A253" s="2">
        <v>4107506</v>
      </c>
      <c r="B253" s="20" t="s">
        <v>201</v>
      </c>
      <c r="C253" s="2" t="s">
        <v>1000</v>
      </c>
      <c r="D253" s="5"/>
      <c r="E253" s="42" t="s">
        <v>8</v>
      </c>
      <c r="G253" s="17">
        <v>18.5</v>
      </c>
      <c r="I253" s="91"/>
      <c r="K253" s="1">
        <f>IFERROR(VLOOKUP(A253 &amp; "",Sheet2!A:B, 2,FALSE),"")</f>
        <v>7</v>
      </c>
      <c r="L253" s="52">
        <f t="shared" si="8"/>
        <v>28.571428571428573</v>
      </c>
      <c r="M253" s="1">
        <f t="shared" si="9"/>
        <v>0</v>
      </c>
    </row>
    <row r="254" spans="1:13" hidden="1" x14ac:dyDescent="0.2">
      <c r="C254" s="35" t="s">
        <v>202</v>
      </c>
      <c r="G254" s="17"/>
      <c r="H254" s="67" t="str">
        <f>IFERROR(VLOOKUP(A254 &amp; "",Sheet2!A:C, 3,FALSE),"")</f>
        <v/>
      </c>
      <c r="I254" s="91"/>
      <c r="K254" s="1" t="str">
        <f>IFERROR(VLOOKUP(A254 &amp; "",Sheet2!A:B, 2,FALSE),"")</f>
        <v/>
      </c>
      <c r="L254" s="52" t="str">
        <f t="shared" si="8"/>
        <v/>
      </c>
      <c r="M254" s="1" t="str">
        <f t="shared" si="9"/>
        <v/>
      </c>
    </row>
    <row r="255" spans="1:13" hidden="1" x14ac:dyDescent="0.2">
      <c r="A255" s="2">
        <v>4121503</v>
      </c>
      <c r="B255" s="2" t="s">
        <v>203</v>
      </c>
      <c r="C255" s="2" t="s">
        <v>204</v>
      </c>
      <c r="E255" s="41" t="s">
        <v>33</v>
      </c>
      <c r="G255" s="17">
        <v>20</v>
      </c>
      <c r="I255" s="91"/>
      <c r="K255" s="1">
        <f>IFERROR(VLOOKUP(A255 &amp; "",Sheet2!A:B, 2,FALSE),"")</f>
        <v>3</v>
      </c>
      <c r="L255" s="52">
        <f t="shared" si="8"/>
        <v>66.666666666666671</v>
      </c>
      <c r="M255" s="1">
        <f t="shared" si="9"/>
        <v>0</v>
      </c>
    </row>
    <row r="256" spans="1:13" hidden="1" x14ac:dyDescent="0.2">
      <c r="A256" s="2">
        <v>4121703</v>
      </c>
      <c r="B256" s="2" t="s">
        <v>205</v>
      </c>
      <c r="C256" s="2" t="s">
        <v>206</v>
      </c>
      <c r="E256" s="41" t="s">
        <v>33</v>
      </c>
      <c r="G256" s="17">
        <v>20</v>
      </c>
      <c r="I256" s="91"/>
      <c r="K256" s="1">
        <f>IFERROR(VLOOKUP(A256 &amp; "",Sheet2!A:B, 2,FALSE),"")</f>
        <v>3</v>
      </c>
      <c r="L256" s="52">
        <f t="shared" si="8"/>
        <v>66.666666666666671</v>
      </c>
      <c r="M256" s="1">
        <f t="shared" si="9"/>
        <v>0</v>
      </c>
    </row>
    <row r="257" spans="1:13" hidden="1" x14ac:dyDescent="0.2">
      <c r="A257" s="2">
        <v>4121903</v>
      </c>
      <c r="B257" s="2" t="s">
        <v>207</v>
      </c>
      <c r="C257" s="2" t="s">
        <v>916</v>
      </c>
      <c r="E257" s="41" t="s">
        <v>33</v>
      </c>
      <c r="G257" s="33">
        <v>20</v>
      </c>
      <c r="I257" s="91"/>
      <c r="K257" s="1">
        <f>IFERROR(VLOOKUP(A257 &amp; "",Sheet2!A:B, 2,FALSE),"")</f>
        <v>3</v>
      </c>
      <c r="L257" s="52">
        <f t="shared" si="8"/>
        <v>66.666666666666671</v>
      </c>
      <c r="M257" s="1">
        <f t="shared" si="9"/>
        <v>0</v>
      </c>
    </row>
    <row r="258" spans="1:13" hidden="1" x14ac:dyDescent="0.2">
      <c r="C258" s="35" t="s">
        <v>208</v>
      </c>
      <c r="G258" s="17"/>
      <c r="H258" s="67" t="str">
        <f>IFERROR(VLOOKUP(A258 &amp; "",Sheet2!A:C, 3,FALSE),"")</f>
        <v/>
      </c>
      <c r="I258" s="91"/>
      <c r="K258" s="1" t="str">
        <f>IFERROR(VLOOKUP(A258 &amp; "",Sheet2!A:B, 2,FALSE),"")</f>
        <v/>
      </c>
      <c r="L258" s="52" t="str">
        <f t="shared" si="8"/>
        <v/>
      </c>
      <c r="M258" s="1" t="str">
        <f t="shared" si="9"/>
        <v/>
      </c>
    </row>
    <row r="259" spans="1:13" hidden="1" x14ac:dyDescent="0.2">
      <c r="A259" s="2">
        <v>4123003</v>
      </c>
      <c r="B259" s="2" t="s">
        <v>209</v>
      </c>
      <c r="C259" s="2" t="s">
        <v>210</v>
      </c>
      <c r="E259" s="41" t="s">
        <v>33</v>
      </c>
      <c r="G259" s="17">
        <v>13.1</v>
      </c>
      <c r="I259" s="91"/>
      <c r="K259" s="1">
        <f>IFERROR(VLOOKUP(A259 &amp; "",Sheet2!A:B, 2,FALSE),"")</f>
        <v>3</v>
      </c>
      <c r="L259" s="52">
        <f t="shared" si="8"/>
        <v>66.666666666666671</v>
      </c>
      <c r="M259" s="1">
        <f t="shared" si="9"/>
        <v>0</v>
      </c>
    </row>
    <row r="260" spans="1:13" hidden="1" x14ac:dyDescent="0.2">
      <c r="A260" s="2">
        <v>4123303</v>
      </c>
      <c r="B260" s="2" t="s">
        <v>209</v>
      </c>
      <c r="C260" s="2" t="s">
        <v>917</v>
      </c>
      <c r="E260" s="41" t="s">
        <v>33</v>
      </c>
      <c r="G260" s="17">
        <v>13.1</v>
      </c>
      <c r="I260" s="91"/>
      <c r="K260" s="1">
        <f>IFERROR(VLOOKUP(A260 &amp; "",Sheet2!A:B, 2,FALSE),"")</f>
        <v>3</v>
      </c>
    </row>
    <row r="261" spans="1:13" hidden="1" x14ac:dyDescent="0.2">
      <c r="A261" s="2">
        <v>4123604</v>
      </c>
      <c r="B261" s="2" t="s">
        <v>209</v>
      </c>
      <c r="C261" s="2" t="s">
        <v>211</v>
      </c>
      <c r="E261" s="41" t="s">
        <v>28</v>
      </c>
      <c r="G261" s="17">
        <v>14.9</v>
      </c>
      <c r="H261" s="67" t="str">
        <f>IFERROR(VLOOKUP(A261 &amp; "",Sheet2!A:C, 3,FALSE),"")</f>
        <v/>
      </c>
      <c r="I261" s="91"/>
      <c r="K261" s="1" t="str">
        <f>IFERROR(VLOOKUP(A261 &amp; "",Sheet2!A:B, 2,FALSE),"")</f>
        <v/>
      </c>
      <c r="L261" s="52" t="str">
        <f t="shared" si="8"/>
        <v/>
      </c>
      <c r="M261" s="1" t="str">
        <f t="shared" si="9"/>
        <v/>
      </c>
    </row>
    <row r="262" spans="1:13" hidden="1" x14ac:dyDescent="0.2">
      <c r="A262" s="43">
        <v>4123606</v>
      </c>
      <c r="B262" s="2" t="s">
        <v>209</v>
      </c>
      <c r="C262" s="2" t="s">
        <v>211</v>
      </c>
      <c r="E262" s="41" t="s">
        <v>8</v>
      </c>
      <c r="G262" s="17">
        <v>19.95</v>
      </c>
      <c r="H262" s="67" t="str">
        <f>IFERROR(VLOOKUP(A262 &amp; "",Sheet2!A:C, 3,FALSE),"")</f>
        <v/>
      </c>
      <c r="I262" s="91"/>
      <c r="K262" s="1" t="str">
        <f>IFERROR(VLOOKUP(A262 &amp; "",Sheet2!A:B, 2,FALSE),"")</f>
        <v/>
      </c>
    </row>
    <row r="263" spans="1:13" hidden="1" x14ac:dyDescent="0.2">
      <c r="A263" s="2">
        <v>4123903</v>
      </c>
      <c r="B263" s="19" t="s">
        <v>212</v>
      </c>
      <c r="C263" s="2" t="s">
        <v>213</v>
      </c>
      <c r="E263" s="41" t="s">
        <v>33</v>
      </c>
      <c r="G263" s="17">
        <v>12.95</v>
      </c>
      <c r="I263" s="91"/>
      <c r="K263" s="1">
        <f>IFERROR(VLOOKUP(A263 &amp; "",Sheet2!A:B, 2,FALSE),"")</f>
        <v>3</v>
      </c>
      <c r="L263" s="52">
        <f t="shared" si="8"/>
        <v>66.666666666666671</v>
      </c>
      <c r="M263" s="1">
        <f t="shared" si="9"/>
        <v>0</v>
      </c>
    </row>
    <row r="264" spans="1:13" hidden="1" x14ac:dyDescent="0.2">
      <c r="B264" s="19"/>
      <c r="C264" s="35" t="s">
        <v>976</v>
      </c>
      <c r="G264" s="17"/>
      <c r="H264" s="67" t="str">
        <f>IFERROR(VLOOKUP(A264 &amp; "",Sheet2!A:C, 3,FALSE),"")</f>
        <v/>
      </c>
      <c r="I264" s="91"/>
    </row>
    <row r="265" spans="1:13" hidden="1" x14ac:dyDescent="0.2">
      <c r="A265" s="2">
        <v>4124003</v>
      </c>
      <c r="B265" s="19" t="s">
        <v>977</v>
      </c>
      <c r="C265" s="2" t="s">
        <v>978</v>
      </c>
      <c r="E265" s="41" t="s">
        <v>33</v>
      </c>
      <c r="G265" s="17">
        <v>12.5</v>
      </c>
      <c r="I265" s="91"/>
    </row>
    <row r="266" spans="1:13" x14ac:dyDescent="0.2">
      <c r="C266" s="35" t="s">
        <v>214</v>
      </c>
      <c r="G266" s="17"/>
      <c r="H266" s="67" t="str">
        <f>IFERROR(VLOOKUP(A266 &amp; "",Sheet2!A:C, 3,FALSE),"")</f>
        <v/>
      </c>
      <c r="I266" s="91"/>
      <c r="K266" s="1" t="str">
        <f>IFERROR(VLOOKUP(A266 &amp; "",Sheet2!A:B, 2,FALSE),"")</f>
        <v/>
      </c>
      <c r="L266" s="52" t="str">
        <f t="shared" si="8"/>
        <v/>
      </c>
      <c r="M266" s="1" t="str">
        <f t="shared" si="9"/>
        <v/>
      </c>
    </row>
    <row r="267" spans="1:13" x14ac:dyDescent="0.2">
      <c r="A267" s="2">
        <v>4132001</v>
      </c>
      <c r="B267" s="2" t="s">
        <v>215</v>
      </c>
      <c r="C267" s="2" t="s">
        <v>216</v>
      </c>
      <c r="E267" s="41" t="s">
        <v>31</v>
      </c>
      <c r="G267" s="17">
        <v>6.15</v>
      </c>
      <c r="H267" s="67">
        <f>IFERROR(VLOOKUP(A267 &amp; "",Sheet2!A:C, 3,FALSE),"")</f>
        <v>40</v>
      </c>
      <c r="I267" s="91"/>
      <c r="K267" s="1">
        <f>IFERROR(VLOOKUP(A267 &amp; "",Sheet2!A:B, 2,FALSE),"")</f>
        <v>1</v>
      </c>
      <c r="L267" s="52">
        <f t="shared" si="8"/>
        <v>200</v>
      </c>
      <c r="M267" s="1">
        <f t="shared" si="9"/>
        <v>0</v>
      </c>
    </row>
    <row r="268" spans="1:13" hidden="1" x14ac:dyDescent="0.2">
      <c r="A268" s="2">
        <v>4132003</v>
      </c>
      <c r="B268" s="2" t="s">
        <v>215</v>
      </c>
      <c r="C268" s="2" t="s">
        <v>216</v>
      </c>
      <c r="E268" s="41" t="s">
        <v>33</v>
      </c>
      <c r="G268" s="17">
        <v>16.5</v>
      </c>
      <c r="I268" s="91"/>
      <c r="K268" s="1">
        <f>IFERROR(VLOOKUP(A268 &amp; "",Sheet2!A:B, 2,FALSE),"")</f>
        <v>3</v>
      </c>
      <c r="L268" s="52">
        <f t="shared" si="8"/>
        <v>66.666666666666671</v>
      </c>
      <c r="M268" s="1">
        <f t="shared" si="9"/>
        <v>0</v>
      </c>
    </row>
    <row r="269" spans="1:13" s="70" customFormat="1" hidden="1" x14ac:dyDescent="0.2">
      <c r="A269" s="71"/>
      <c r="B269" s="1"/>
      <c r="C269" s="76" t="s">
        <v>949</v>
      </c>
      <c r="D269" s="3"/>
      <c r="E269" s="41"/>
      <c r="F269" s="41"/>
      <c r="G269" s="69"/>
      <c r="H269" s="67" t="str">
        <f>IFERROR(VLOOKUP(A269 &amp; "",Sheet2!A:C, 3,FALSE),"")</f>
        <v/>
      </c>
      <c r="I269" s="91"/>
    </row>
    <row r="270" spans="1:13" s="70" customFormat="1" hidden="1" x14ac:dyDescent="0.2">
      <c r="A270" s="83">
        <v>4130706</v>
      </c>
      <c r="B270" s="73" t="s">
        <v>950</v>
      </c>
      <c r="C270" s="1" t="s">
        <v>951</v>
      </c>
      <c r="D270" s="3" t="s">
        <v>952</v>
      </c>
      <c r="E270" s="41" t="s">
        <v>8</v>
      </c>
      <c r="F270" s="41"/>
      <c r="G270" s="69">
        <v>41.6</v>
      </c>
      <c r="H270" s="67" t="str">
        <f>IFERROR(VLOOKUP(A270 &amp; "",Sheet2!A:C, 3,FALSE),"")</f>
        <v/>
      </c>
      <c r="I270" s="91"/>
    </row>
    <row r="271" spans="1:13" s="70" customFormat="1" hidden="1" x14ac:dyDescent="0.2">
      <c r="A271" s="83">
        <v>4130710</v>
      </c>
      <c r="B271" s="73" t="s">
        <v>950</v>
      </c>
      <c r="C271" s="1" t="s">
        <v>953</v>
      </c>
      <c r="D271" s="3"/>
      <c r="E271" s="41" t="s">
        <v>11</v>
      </c>
      <c r="F271" s="41"/>
      <c r="G271" s="69">
        <v>63.1</v>
      </c>
      <c r="H271" s="67" t="str">
        <f>IFERROR(VLOOKUP(A271 &amp; "",Sheet2!A:C, 3,FALSE),"")</f>
        <v/>
      </c>
      <c r="I271" s="91"/>
    </row>
    <row r="272" spans="1:13" s="75" customFormat="1" hidden="1" x14ac:dyDescent="0.2">
      <c r="A272" s="88">
        <v>4130810</v>
      </c>
      <c r="B272" s="73" t="s">
        <v>950</v>
      </c>
      <c r="C272" s="4" t="s">
        <v>954</v>
      </c>
      <c r="D272" s="5" t="s">
        <v>955</v>
      </c>
      <c r="E272" s="42" t="s">
        <v>11</v>
      </c>
      <c r="F272" s="42"/>
      <c r="G272" s="74">
        <v>63.1</v>
      </c>
      <c r="H272" s="67" t="str">
        <f>IFERROR(VLOOKUP(A272 &amp; "",Sheet2!A:C, 3,FALSE),"")</f>
        <v/>
      </c>
      <c r="I272" s="91"/>
    </row>
    <row r="273" spans="1:13" x14ac:dyDescent="0.2">
      <c r="C273" s="35" t="s">
        <v>217</v>
      </c>
      <c r="G273" s="17"/>
      <c r="H273" s="67" t="str">
        <f>IFERROR(VLOOKUP(A273 &amp; "",Sheet2!A:C, 3,FALSE),"")</f>
        <v/>
      </c>
      <c r="I273" s="91"/>
      <c r="K273" s="1" t="str">
        <f>IFERROR(VLOOKUP(A273 &amp; "",Sheet2!A:B, 2,FALSE),"")</f>
        <v/>
      </c>
      <c r="L273" s="52" t="str">
        <f t="shared" si="8"/>
        <v/>
      </c>
      <c r="M273" s="1" t="str">
        <f t="shared" si="9"/>
        <v/>
      </c>
    </row>
    <row r="274" spans="1:13" hidden="1" x14ac:dyDescent="0.2">
      <c r="A274" s="2">
        <v>4158203</v>
      </c>
      <c r="B274" s="20" t="s">
        <v>218</v>
      </c>
      <c r="C274" s="2" t="s">
        <v>219</v>
      </c>
      <c r="E274" s="41" t="s">
        <v>33</v>
      </c>
      <c r="G274" s="17">
        <v>18</v>
      </c>
      <c r="I274" s="91"/>
      <c r="K274" s="1">
        <f>IFERROR(VLOOKUP(A274 &amp; "",Sheet2!A:B, 2,FALSE),"")</f>
        <v>3</v>
      </c>
      <c r="L274" s="52">
        <f t="shared" si="8"/>
        <v>66.666666666666671</v>
      </c>
      <c r="M274" s="1">
        <f t="shared" si="9"/>
        <v>0</v>
      </c>
    </row>
    <row r="275" spans="1:13" hidden="1" x14ac:dyDescent="0.2">
      <c r="A275" s="2">
        <v>4158206</v>
      </c>
      <c r="B275" s="20" t="s">
        <v>218</v>
      </c>
      <c r="C275" s="2" t="s">
        <v>219</v>
      </c>
      <c r="E275" s="41" t="s">
        <v>8</v>
      </c>
      <c r="G275" s="17">
        <v>24</v>
      </c>
      <c r="I275" s="91"/>
      <c r="K275" s="1">
        <f>IFERROR(VLOOKUP(A275 &amp; "",Sheet2!A:B, 2,FALSE),"")</f>
        <v>8.75</v>
      </c>
      <c r="L275" s="52">
        <f t="shared" si="8"/>
        <v>22.857142857142858</v>
      </c>
      <c r="M275" s="1">
        <f t="shared" si="9"/>
        <v>0</v>
      </c>
    </row>
    <row r="276" spans="1:13" x14ac:dyDescent="0.2">
      <c r="A276" s="2">
        <v>4158403</v>
      </c>
      <c r="B276" s="29" t="s">
        <v>220</v>
      </c>
      <c r="C276" s="2" t="s">
        <v>221</v>
      </c>
      <c r="E276" s="41" t="s">
        <v>33</v>
      </c>
      <c r="G276" s="17">
        <v>18</v>
      </c>
      <c r="H276" s="67">
        <f>IFERROR(VLOOKUP(A276 &amp; "",Sheet2!A:C, 3,FALSE),"")</f>
        <v>698</v>
      </c>
      <c r="I276" s="91"/>
      <c r="K276" s="1">
        <f>IFERROR(VLOOKUP(A276 &amp; "",Sheet2!A:B, 2,FALSE),"")</f>
        <v>3</v>
      </c>
      <c r="L276" s="52">
        <f t="shared" si="8"/>
        <v>66.666666666666671</v>
      </c>
      <c r="M276" s="1">
        <f t="shared" si="9"/>
        <v>0</v>
      </c>
    </row>
    <row r="277" spans="1:13" s="4" customFormat="1" x14ac:dyDescent="0.2">
      <c r="A277" s="18">
        <v>4158406</v>
      </c>
      <c r="B277" s="29" t="s">
        <v>220</v>
      </c>
      <c r="C277" s="18" t="s">
        <v>221</v>
      </c>
      <c r="D277" s="5"/>
      <c r="E277" s="42" t="s">
        <v>8</v>
      </c>
      <c r="F277" s="42"/>
      <c r="G277" s="33">
        <v>24</v>
      </c>
      <c r="H277" s="67">
        <f>IFERROR(VLOOKUP(A277 &amp; "",Sheet2!A:C, 3,FALSE),"")</f>
        <v>388</v>
      </c>
      <c r="I277" s="91"/>
      <c r="K277" s="1">
        <f>IFERROR(VLOOKUP(A277 &amp; "",Sheet2!A:B, 2,FALSE),"")</f>
        <v>8.75</v>
      </c>
      <c r="L277" s="52">
        <f t="shared" si="8"/>
        <v>22.857142857142858</v>
      </c>
      <c r="M277" s="1">
        <f t="shared" si="9"/>
        <v>0</v>
      </c>
    </row>
    <row r="278" spans="1:13" s="4" customFormat="1" hidden="1" x14ac:dyDescent="0.2">
      <c r="A278" s="18">
        <v>4158410</v>
      </c>
      <c r="B278" s="29" t="s">
        <v>220</v>
      </c>
      <c r="C278" s="18" t="s">
        <v>221</v>
      </c>
      <c r="D278" s="5"/>
      <c r="E278" s="42" t="s">
        <v>11</v>
      </c>
      <c r="F278" s="42"/>
      <c r="G278" s="33">
        <v>35</v>
      </c>
      <c r="H278" s="67" t="str">
        <f>IFERROR(VLOOKUP(A278 &amp; "",Sheet2!A:C, 3,FALSE),"")</f>
        <v/>
      </c>
      <c r="I278" s="91"/>
      <c r="K278" s="1" t="str">
        <f>IFERROR(VLOOKUP(A278 &amp; "",Sheet2!A:B, 2,FALSE),"")</f>
        <v/>
      </c>
      <c r="L278" s="52" t="str">
        <f t="shared" si="8"/>
        <v/>
      </c>
      <c r="M278" s="1" t="str">
        <f t="shared" si="9"/>
        <v/>
      </c>
    </row>
    <row r="279" spans="1:13" s="4" customFormat="1" hidden="1" x14ac:dyDescent="0.2">
      <c r="A279" s="18"/>
      <c r="B279" s="30"/>
      <c r="C279" s="37" t="s">
        <v>222</v>
      </c>
      <c r="D279" s="5"/>
      <c r="E279" s="42"/>
      <c r="F279" s="42"/>
      <c r="G279" s="33"/>
      <c r="H279" s="67" t="str">
        <f>IFERROR(VLOOKUP(A279 &amp; "",Sheet2!A:C, 3,FALSE),"")</f>
        <v/>
      </c>
      <c r="I279" s="91"/>
      <c r="K279" s="1" t="str">
        <f>IFERROR(VLOOKUP(A279 &amp; "",Sheet2!A:B, 2,FALSE),"")</f>
        <v/>
      </c>
      <c r="L279" s="52" t="str">
        <f t="shared" si="8"/>
        <v/>
      </c>
      <c r="M279" s="1" t="str">
        <f t="shared" si="9"/>
        <v/>
      </c>
    </row>
    <row r="280" spans="1:13" s="4" customFormat="1" hidden="1" x14ac:dyDescent="0.2">
      <c r="A280" s="18">
        <v>4160203</v>
      </c>
      <c r="B280" s="30" t="s">
        <v>223</v>
      </c>
      <c r="C280" s="18" t="s">
        <v>224</v>
      </c>
      <c r="D280" s="5"/>
      <c r="E280" s="42" t="s">
        <v>33</v>
      </c>
      <c r="F280" s="42"/>
      <c r="G280" s="33">
        <v>12.95</v>
      </c>
      <c r="H280" s="67"/>
      <c r="I280" s="91"/>
      <c r="K280" s="1">
        <f>IFERROR(VLOOKUP(A280 &amp; "",Sheet2!A:B, 2,FALSE),"")</f>
        <v>3</v>
      </c>
      <c r="L280" s="52">
        <f t="shared" si="8"/>
        <v>66.666666666666671</v>
      </c>
      <c r="M280" s="1">
        <f t="shared" si="9"/>
        <v>0</v>
      </c>
    </row>
    <row r="281" spans="1:13" s="4" customFormat="1" hidden="1" x14ac:dyDescent="0.2">
      <c r="A281" s="18"/>
      <c r="B281" s="30"/>
      <c r="C281" s="35" t="s">
        <v>979</v>
      </c>
      <c r="D281" s="5"/>
      <c r="E281" s="42"/>
      <c r="F281" s="42"/>
      <c r="G281" s="33"/>
      <c r="H281" s="67" t="str">
        <f>IFERROR(VLOOKUP(A281 &amp; "",Sheet2!A:C, 3,FALSE),"")</f>
        <v/>
      </c>
      <c r="I281" s="91"/>
      <c r="K281" s="1"/>
      <c r="L281" s="52"/>
      <c r="M281" s="1"/>
    </row>
    <row r="282" spans="1:13" s="4" customFormat="1" hidden="1" x14ac:dyDescent="0.2">
      <c r="A282" s="18">
        <v>4160404</v>
      </c>
      <c r="B282" s="21" t="s">
        <v>979</v>
      </c>
      <c r="C282" s="18" t="s">
        <v>980</v>
      </c>
      <c r="D282" s="5"/>
      <c r="E282" s="42" t="s">
        <v>28</v>
      </c>
      <c r="F282" s="42"/>
      <c r="G282" s="33">
        <v>16.95</v>
      </c>
      <c r="H282" s="67"/>
      <c r="I282" s="91"/>
      <c r="K282" s="1"/>
      <c r="L282" s="52"/>
      <c r="M282" s="1"/>
    </row>
    <row r="283" spans="1:13" hidden="1" x14ac:dyDescent="0.2">
      <c r="C283" s="35" t="s">
        <v>225</v>
      </c>
      <c r="G283" s="17"/>
      <c r="H283" s="67" t="str">
        <f>IFERROR(VLOOKUP(A283 &amp; "",Sheet2!A:C, 3,FALSE),"")</f>
        <v/>
      </c>
      <c r="I283" s="91"/>
      <c r="K283" s="1" t="str">
        <f>IFERROR(VLOOKUP(A283 &amp; "",Sheet2!A:B, 2,FALSE),"")</f>
        <v/>
      </c>
      <c r="L283" s="52" t="str">
        <f t="shared" si="8"/>
        <v/>
      </c>
      <c r="M283" s="1" t="str">
        <f t="shared" si="9"/>
        <v/>
      </c>
    </row>
    <row r="284" spans="1:13" hidden="1" x14ac:dyDescent="0.2">
      <c r="A284" s="2">
        <v>4160703</v>
      </c>
      <c r="B284" s="2" t="s">
        <v>226</v>
      </c>
      <c r="C284" s="2" t="s">
        <v>227</v>
      </c>
      <c r="E284" s="41" t="s">
        <v>33</v>
      </c>
      <c r="G284" s="17">
        <v>14.5</v>
      </c>
      <c r="I284" s="91"/>
      <c r="K284" s="1">
        <f>IFERROR(VLOOKUP(A284 &amp; "",Sheet2!A:B, 2,FALSE),"")</f>
        <v>3</v>
      </c>
      <c r="L284" s="52">
        <f t="shared" si="8"/>
        <v>66.666666666666671</v>
      </c>
      <c r="M284" s="1">
        <f t="shared" si="9"/>
        <v>0</v>
      </c>
    </row>
    <row r="285" spans="1:13" hidden="1" x14ac:dyDescent="0.2">
      <c r="A285" s="2">
        <v>4160604</v>
      </c>
      <c r="B285" s="2" t="s">
        <v>226</v>
      </c>
      <c r="C285" s="2" t="s">
        <v>228</v>
      </c>
      <c r="E285" s="41" t="s">
        <v>28</v>
      </c>
      <c r="G285" s="33">
        <v>15.5</v>
      </c>
      <c r="I285" s="91"/>
      <c r="K285" s="1">
        <f>IFERROR(VLOOKUP(A285 &amp; "",Sheet2!A:B, 2,FALSE),"")</f>
        <v>3</v>
      </c>
      <c r="L285" s="52">
        <f t="shared" si="8"/>
        <v>66.666666666666671</v>
      </c>
      <c r="M285" s="1">
        <f t="shared" si="9"/>
        <v>0</v>
      </c>
    </row>
    <row r="286" spans="1:13" hidden="1" x14ac:dyDescent="0.2">
      <c r="A286" s="2">
        <v>4160606</v>
      </c>
      <c r="B286" s="2" t="s">
        <v>226</v>
      </c>
      <c r="C286" s="2" t="s">
        <v>228</v>
      </c>
      <c r="E286" s="41" t="s">
        <v>8</v>
      </c>
      <c r="G286" s="33">
        <v>19.95</v>
      </c>
      <c r="I286" s="91"/>
    </row>
    <row r="287" spans="1:13" hidden="1" x14ac:dyDescent="0.2">
      <c r="A287" s="2">
        <v>4160610</v>
      </c>
      <c r="B287" s="2" t="s">
        <v>226</v>
      </c>
      <c r="C287" s="2" t="s">
        <v>228</v>
      </c>
      <c r="E287" s="41" t="s">
        <v>11</v>
      </c>
      <c r="G287" s="17">
        <v>34</v>
      </c>
      <c r="I287" s="91"/>
      <c r="K287" s="1">
        <f>IFERROR(VLOOKUP(A287 &amp; "",Sheet2!A:B, 2,FALSE),"")</f>
        <v>12</v>
      </c>
      <c r="L287" s="52">
        <f t="shared" si="8"/>
        <v>16.666666666666668</v>
      </c>
      <c r="M287" s="1">
        <f t="shared" si="9"/>
        <v>0</v>
      </c>
    </row>
    <row r="288" spans="1:13" hidden="1" x14ac:dyDescent="0.2">
      <c r="A288" s="2">
        <v>4160804</v>
      </c>
      <c r="B288" s="19" t="s">
        <v>229</v>
      </c>
      <c r="C288" s="19" t="s">
        <v>230</v>
      </c>
      <c r="D288" s="5"/>
      <c r="E288" s="41" t="s">
        <v>28</v>
      </c>
      <c r="G288" s="33">
        <v>15.5</v>
      </c>
      <c r="I288" s="91"/>
      <c r="K288" s="1">
        <f>IFERROR(VLOOKUP(A288 &amp; "",Sheet2!A:B, 2,FALSE),"")</f>
        <v>3</v>
      </c>
      <c r="L288" s="52">
        <f t="shared" si="8"/>
        <v>66.666666666666671</v>
      </c>
      <c r="M288" s="1">
        <f t="shared" si="9"/>
        <v>0</v>
      </c>
    </row>
    <row r="289" spans="1:13" hidden="1" x14ac:dyDescent="0.2">
      <c r="A289" s="2">
        <v>4160904</v>
      </c>
      <c r="B289" s="2" t="s">
        <v>231</v>
      </c>
      <c r="C289" s="19" t="s">
        <v>232</v>
      </c>
      <c r="E289" s="41" t="s">
        <v>28</v>
      </c>
      <c r="G289" s="17">
        <v>14.95</v>
      </c>
      <c r="I289" s="91"/>
      <c r="K289" s="1">
        <f>IFERROR(VLOOKUP(A289 &amp; "",Sheet2!A:B, 2,FALSE),"")</f>
        <v>3</v>
      </c>
      <c r="L289" s="52">
        <f t="shared" si="8"/>
        <v>66.666666666666671</v>
      </c>
      <c r="M289" s="1">
        <f t="shared" si="9"/>
        <v>0</v>
      </c>
    </row>
    <row r="290" spans="1:13" s="70" customFormat="1" hidden="1" x14ac:dyDescent="0.2">
      <c r="A290" s="83">
        <v>4160906</v>
      </c>
      <c r="B290" s="1" t="s">
        <v>231</v>
      </c>
      <c r="C290" s="19" t="s">
        <v>232</v>
      </c>
      <c r="D290" s="3"/>
      <c r="E290" s="41" t="s">
        <v>8</v>
      </c>
      <c r="F290" s="41"/>
      <c r="G290" s="69">
        <v>22.35</v>
      </c>
      <c r="H290" s="67"/>
      <c r="I290" s="91"/>
    </row>
    <row r="291" spans="1:13" hidden="1" x14ac:dyDescent="0.2">
      <c r="A291" s="2">
        <v>4160910</v>
      </c>
      <c r="B291" s="2" t="s">
        <v>231</v>
      </c>
      <c r="C291" s="19" t="s">
        <v>232</v>
      </c>
      <c r="E291" s="41" t="s">
        <v>11</v>
      </c>
      <c r="G291" s="17">
        <v>32.950000000000003</v>
      </c>
      <c r="I291" s="91"/>
      <c r="K291" s="1">
        <f>IFERROR(VLOOKUP(A291 &amp; "",Sheet2!A:B, 2,FALSE),"")</f>
        <v>12</v>
      </c>
      <c r="L291" s="52">
        <f t="shared" si="8"/>
        <v>16.666666666666668</v>
      </c>
      <c r="M291" s="1">
        <f t="shared" si="9"/>
        <v>0</v>
      </c>
    </row>
    <row r="292" spans="1:13" x14ac:dyDescent="0.2">
      <c r="C292" s="35" t="s">
        <v>233</v>
      </c>
      <c r="G292" s="17"/>
      <c r="H292" s="67" t="str">
        <f>IFERROR(VLOOKUP(A292 &amp; "",Sheet2!A:C, 3,FALSE),"")</f>
        <v/>
      </c>
      <c r="I292" s="91"/>
      <c r="K292" s="1" t="str">
        <f>IFERROR(VLOOKUP(A292 &amp; "",Sheet2!A:B, 2,FALSE),"")</f>
        <v/>
      </c>
      <c r="L292" s="52" t="str">
        <f t="shared" si="8"/>
        <v/>
      </c>
      <c r="M292" s="1" t="str">
        <f t="shared" si="9"/>
        <v/>
      </c>
    </row>
    <row r="293" spans="1:13" s="4" customFormat="1" hidden="1" x14ac:dyDescent="0.2">
      <c r="A293" s="18">
        <v>4161110</v>
      </c>
      <c r="B293" s="18" t="s">
        <v>234</v>
      </c>
      <c r="C293" s="18" t="s">
        <v>235</v>
      </c>
      <c r="D293" s="11"/>
      <c r="E293" s="42" t="s">
        <v>11</v>
      </c>
      <c r="F293" s="42"/>
      <c r="G293" s="33">
        <v>75.400000000000006</v>
      </c>
      <c r="H293" s="67" t="str">
        <f>IFERROR(VLOOKUP(A293 &amp; "",Sheet2!A:C, 3,FALSE),"")</f>
        <v/>
      </c>
      <c r="I293" s="91"/>
      <c r="K293" s="1" t="str">
        <f>IFERROR(VLOOKUP(A293 &amp; "",Sheet2!A:B, 2,FALSE),"")</f>
        <v/>
      </c>
      <c r="L293" s="52" t="str">
        <f t="shared" si="8"/>
        <v/>
      </c>
      <c r="M293" s="1" t="str">
        <f t="shared" si="9"/>
        <v/>
      </c>
    </row>
    <row r="294" spans="1:13" hidden="1" x14ac:dyDescent="0.2">
      <c r="A294" s="2">
        <v>4161001</v>
      </c>
      <c r="B294" s="2" t="s">
        <v>236</v>
      </c>
      <c r="C294" s="2" t="s">
        <v>237</v>
      </c>
      <c r="E294" s="41" t="s">
        <v>31</v>
      </c>
      <c r="G294" s="17">
        <v>5.25</v>
      </c>
      <c r="I294" s="91"/>
      <c r="K294" s="1">
        <f>IFERROR(VLOOKUP(A294 &amp; "",Sheet2!A:B, 2,FALSE),"")</f>
        <v>1</v>
      </c>
      <c r="L294" s="52">
        <f t="shared" si="8"/>
        <v>200</v>
      </c>
      <c r="M294" s="1">
        <f t="shared" si="9"/>
        <v>0</v>
      </c>
    </row>
    <row r="295" spans="1:13" hidden="1" x14ac:dyDescent="0.2">
      <c r="A295" s="2">
        <v>4161003</v>
      </c>
      <c r="B295" s="2" t="s">
        <v>236</v>
      </c>
      <c r="C295" s="2" t="s">
        <v>237</v>
      </c>
      <c r="E295" s="41" t="s">
        <v>33</v>
      </c>
      <c r="G295" s="17">
        <v>16.8</v>
      </c>
      <c r="I295" s="91"/>
      <c r="K295" s="1">
        <f>IFERROR(VLOOKUP(A295 &amp; "",Sheet2!A:B, 2,FALSE),"")</f>
        <v>3</v>
      </c>
      <c r="L295" s="52">
        <f t="shared" si="8"/>
        <v>66.666666666666671</v>
      </c>
      <c r="M295" s="1">
        <f t="shared" si="9"/>
        <v>0</v>
      </c>
    </row>
    <row r="296" spans="1:13" hidden="1" x14ac:dyDescent="0.2">
      <c r="A296" s="2">
        <v>4161206</v>
      </c>
      <c r="B296" s="2" t="s">
        <v>238</v>
      </c>
      <c r="C296" s="2" t="s">
        <v>239</v>
      </c>
      <c r="E296" s="41" t="s">
        <v>8</v>
      </c>
      <c r="G296" s="17">
        <v>48</v>
      </c>
      <c r="I296" s="91"/>
      <c r="K296" s="1">
        <f>IFERROR(VLOOKUP(A296 &amp; "",Sheet2!A:B, 2,FALSE),"")</f>
        <v>8.75</v>
      </c>
      <c r="L296" s="52">
        <f t="shared" ref="L296:L363" si="10">IFERROR(200/K296, "")</f>
        <v>22.857142857142858</v>
      </c>
      <c r="M296" s="1">
        <f t="shared" si="9"/>
        <v>0</v>
      </c>
    </row>
    <row r="297" spans="1:13" hidden="1" x14ac:dyDescent="0.2">
      <c r="A297" s="2">
        <v>4161210</v>
      </c>
      <c r="B297" s="2" t="s">
        <v>238</v>
      </c>
      <c r="C297" s="2" t="s">
        <v>239</v>
      </c>
      <c r="E297" s="41" t="s">
        <v>11</v>
      </c>
      <c r="G297" s="17">
        <v>74</v>
      </c>
      <c r="I297" s="91"/>
      <c r="K297" s="1">
        <f>IFERROR(VLOOKUP(A297 &amp; "",Sheet2!A:B, 2,FALSE),"")</f>
        <v>23</v>
      </c>
      <c r="L297" s="52">
        <f t="shared" si="10"/>
        <v>8.695652173913043</v>
      </c>
      <c r="M297" s="1">
        <f t="shared" ref="M297:M365" si="11">IFERROR(I297/L297,"")</f>
        <v>0</v>
      </c>
    </row>
    <row r="298" spans="1:13" x14ac:dyDescent="0.2">
      <c r="A298" s="2">
        <v>4161501</v>
      </c>
      <c r="B298" s="2" t="s">
        <v>240</v>
      </c>
      <c r="C298" s="2" t="s">
        <v>241</v>
      </c>
      <c r="E298" s="41" t="s">
        <v>31</v>
      </c>
      <c r="G298" s="17">
        <v>5.95</v>
      </c>
      <c r="H298" s="67">
        <f>IFERROR(VLOOKUP(A298 &amp; "",Sheet2!A:C, 3,FALSE),"")</f>
        <v>661</v>
      </c>
      <c r="I298" s="91"/>
      <c r="K298" s="1">
        <f>IFERROR(VLOOKUP(A298 &amp; "",Sheet2!A:B, 2,FALSE),"")</f>
        <v>1</v>
      </c>
      <c r="L298" s="52">
        <f t="shared" si="10"/>
        <v>200</v>
      </c>
      <c r="M298" s="1">
        <f t="shared" si="11"/>
        <v>0</v>
      </c>
    </row>
    <row r="299" spans="1:13" hidden="1" x14ac:dyDescent="0.2">
      <c r="A299" s="2">
        <v>416150319</v>
      </c>
      <c r="B299" s="2" t="s">
        <v>240</v>
      </c>
      <c r="C299" s="2" t="s">
        <v>241</v>
      </c>
      <c r="E299" s="41" t="s">
        <v>33</v>
      </c>
      <c r="F299" s="41" t="s">
        <v>242</v>
      </c>
      <c r="G299" s="17">
        <v>18.55</v>
      </c>
      <c r="I299" s="91"/>
      <c r="K299" s="1">
        <f>IFERROR(VLOOKUP(A299 &amp; "",Sheet2!A:B, 2,FALSE),"")</f>
        <v>3</v>
      </c>
      <c r="L299" s="52">
        <f t="shared" si="10"/>
        <v>66.666666666666671</v>
      </c>
      <c r="M299" s="1">
        <f t="shared" si="11"/>
        <v>0</v>
      </c>
    </row>
    <row r="300" spans="1:13" hidden="1" x14ac:dyDescent="0.2">
      <c r="A300" s="2">
        <v>416150321</v>
      </c>
      <c r="B300" s="2" t="s">
        <v>240</v>
      </c>
      <c r="C300" s="2" t="s">
        <v>241</v>
      </c>
      <c r="E300" s="41" t="s">
        <v>33</v>
      </c>
      <c r="F300" s="41" t="s">
        <v>243</v>
      </c>
      <c r="G300" s="17">
        <v>21.1</v>
      </c>
      <c r="I300" s="91"/>
      <c r="K300" s="1">
        <f>IFERROR(VLOOKUP(A300 &amp; "",Sheet2!A:B, 2,FALSE),"")</f>
        <v>3.6</v>
      </c>
      <c r="L300" s="52">
        <f t="shared" si="10"/>
        <v>55.555555555555557</v>
      </c>
      <c r="M300" s="1">
        <f t="shared" si="11"/>
        <v>0</v>
      </c>
    </row>
    <row r="301" spans="1:13" hidden="1" x14ac:dyDescent="0.2">
      <c r="A301" s="2">
        <v>416150324</v>
      </c>
      <c r="B301" s="2" t="s">
        <v>240</v>
      </c>
      <c r="C301" s="2" t="s">
        <v>241</v>
      </c>
      <c r="E301" s="41" t="s">
        <v>33</v>
      </c>
      <c r="F301" s="41" t="s">
        <v>21</v>
      </c>
      <c r="G301" s="17">
        <v>26.3</v>
      </c>
      <c r="I301" s="91"/>
      <c r="K301" s="1">
        <f>IFERROR(VLOOKUP(A301 &amp; "",Sheet2!A:B, 2,FALSE),"")</f>
        <v>3.6</v>
      </c>
      <c r="L301" s="52">
        <f t="shared" si="10"/>
        <v>55.555555555555557</v>
      </c>
      <c r="M301" s="1">
        <f t="shared" si="11"/>
        <v>0</v>
      </c>
    </row>
    <row r="302" spans="1:13" hidden="1" x14ac:dyDescent="0.2">
      <c r="A302" s="18">
        <v>416150330</v>
      </c>
      <c r="B302" s="2" t="s">
        <v>240</v>
      </c>
      <c r="C302" s="18" t="s">
        <v>241</v>
      </c>
      <c r="D302" s="12"/>
      <c r="E302" s="42" t="s">
        <v>33</v>
      </c>
      <c r="F302" s="42" t="s">
        <v>244</v>
      </c>
      <c r="G302" s="33">
        <v>31.05</v>
      </c>
      <c r="H302" s="67" t="str">
        <f>IFERROR(VLOOKUP(A302 &amp; "",Sheet2!A:C, 3,FALSE),"")</f>
        <v/>
      </c>
      <c r="I302" s="91"/>
      <c r="K302" s="1" t="str">
        <f>IFERROR(VLOOKUP(A302 &amp; "",Sheet2!A:B, 2,FALSE),"")</f>
        <v/>
      </c>
      <c r="L302" s="52" t="str">
        <f t="shared" si="10"/>
        <v/>
      </c>
      <c r="M302" s="1" t="str">
        <f t="shared" si="11"/>
        <v/>
      </c>
    </row>
    <row r="303" spans="1:13" x14ac:dyDescent="0.2">
      <c r="A303" s="2">
        <v>416150630</v>
      </c>
      <c r="B303" s="2" t="s">
        <v>240</v>
      </c>
      <c r="C303" s="18" t="s">
        <v>241</v>
      </c>
      <c r="D303" s="5"/>
      <c r="E303" s="42" t="s">
        <v>8</v>
      </c>
      <c r="F303" s="42" t="s">
        <v>22</v>
      </c>
      <c r="G303" s="33">
        <v>34.450000000000003</v>
      </c>
      <c r="H303" s="67">
        <v>200</v>
      </c>
      <c r="I303" s="91"/>
      <c r="K303" s="1" t="str">
        <f>IFERROR(VLOOKUP(A303 &amp; "",Sheet2!A:B, 2,FALSE),"")</f>
        <v/>
      </c>
      <c r="L303" s="52" t="str">
        <f t="shared" si="10"/>
        <v/>
      </c>
      <c r="M303" s="1" t="str">
        <f t="shared" si="11"/>
        <v/>
      </c>
    </row>
    <row r="304" spans="1:13" hidden="1" x14ac:dyDescent="0.2">
      <c r="A304" s="2">
        <v>416150636</v>
      </c>
      <c r="B304" s="2" t="s">
        <v>240</v>
      </c>
      <c r="C304" s="2" t="s">
        <v>241</v>
      </c>
      <c r="E304" s="41" t="s">
        <v>8</v>
      </c>
      <c r="F304" s="41" t="s">
        <v>23</v>
      </c>
      <c r="G304" s="17">
        <v>44.2</v>
      </c>
      <c r="H304" s="67" t="str">
        <f>IFERROR(VLOOKUP(A304 &amp; "",Sheet2!A:C, 3,FALSE),"")</f>
        <v/>
      </c>
      <c r="I304" s="91"/>
      <c r="K304" s="1" t="str">
        <f>IFERROR(VLOOKUP(A304 &amp; "",Sheet2!A:B, 2,FALSE),"")</f>
        <v/>
      </c>
      <c r="L304" s="52" t="str">
        <f t="shared" si="10"/>
        <v/>
      </c>
      <c r="M304" s="1" t="str">
        <f t="shared" si="11"/>
        <v/>
      </c>
    </row>
    <row r="305" spans="1:13" hidden="1" x14ac:dyDescent="0.2">
      <c r="A305" s="2">
        <v>416150642</v>
      </c>
      <c r="B305" s="2" t="s">
        <v>240</v>
      </c>
      <c r="C305" s="2" t="s">
        <v>241</v>
      </c>
      <c r="E305" s="41" t="s">
        <v>8</v>
      </c>
      <c r="F305" s="41" t="s">
        <v>245</v>
      </c>
      <c r="G305" s="17">
        <v>47.9</v>
      </c>
      <c r="I305" s="91"/>
      <c r="K305" s="1">
        <f>IFERROR(VLOOKUP(A305 &amp; "",Sheet2!A:B, 2,FALSE),"")</f>
        <v>10</v>
      </c>
      <c r="L305" s="52">
        <f t="shared" si="10"/>
        <v>20</v>
      </c>
      <c r="M305" s="1">
        <f t="shared" si="11"/>
        <v>0</v>
      </c>
    </row>
    <row r="306" spans="1:13" hidden="1" x14ac:dyDescent="0.2">
      <c r="A306" s="2">
        <v>416150648</v>
      </c>
      <c r="B306" s="2" t="s">
        <v>240</v>
      </c>
      <c r="C306" s="2" t="s">
        <v>241</v>
      </c>
      <c r="E306" s="41" t="s">
        <v>8</v>
      </c>
      <c r="F306" s="41" t="s">
        <v>246</v>
      </c>
      <c r="G306" s="17">
        <v>54.2</v>
      </c>
      <c r="I306" s="91"/>
    </row>
    <row r="307" spans="1:13" hidden="1" x14ac:dyDescent="0.2">
      <c r="A307" s="2">
        <v>416151048</v>
      </c>
      <c r="B307" s="2" t="s">
        <v>240</v>
      </c>
      <c r="C307" s="2" t="s">
        <v>241</v>
      </c>
      <c r="E307" s="41" t="s">
        <v>11</v>
      </c>
      <c r="F307" s="41" t="s">
        <v>246</v>
      </c>
      <c r="G307" s="17">
        <v>61.9</v>
      </c>
      <c r="H307" s="67" t="str">
        <f>IFERROR(VLOOKUP(A307 &amp; "",Sheet2!A:C, 3,FALSE),"")</f>
        <v/>
      </c>
      <c r="I307" s="91"/>
      <c r="K307" s="1" t="str">
        <f>IFERROR(VLOOKUP(A307 &amp; "",Sheet2!A:B, 2,FALSE),"")</f>
        <v/>
      </c>
      <c r="L307" s="52" t="str">
        <f t="shared" si="10"/>
        <v/>
      </c>
      <c r="M307" s="1" t="str">
        <f t="shared" si="11"/>
        <v/>
      </c>
    </row>
    <row r="308" spans="1:13" hidden="1" x14ac:dyDescent="0.2">
      <c r="A308" s="2">
        <v>416151054</v>
      </c>
      <c r="B308" s="2" t="s">
        <v>240</v>
      </c>
      <c r="C308" s="2" t="s">
        <v>241</v>
      </c>
      <c r="E308" s="41" t="s">
        <v>11</v>
      </c>
      <c r="F308" s="41" t="s">
        <v>247</v>
      </c>
      <c r="G308" s="17">
        <v>71.599999999999994</v>
      </c>
      <c r="I308" s="91"/>
      <c r="K308" s="1">
        <f>IFERROR(VLOOKUP(A308 &amp; "",Sheet2!A:B, 2,FALSE),"")</f>
        <v>23</v>
      </c>
      <c r="L308" s="52">
        <f t="shared" si="10"/>
        <v>8.695652173913043</v>
      </c>
      <c r="M308" s="1">
        <f t="shared" si="11"/>
        <v>0</v>
      </c>
    </row>
    <row r="309" spans="1:13" x14ac:dyDescent="0.2">
      <c r="A309" s="2">
        <v>416151056</v>
      </c>
      <c r="B309" s="2" t="s">
        <v>240</v>
      </c>
      <c r="C309" s="2" t="s">
        <v>241</v>
      </c>
      <c r="E309" s="41" t="s">
        <v>11</v>
      </c>
      <c r="F309" s="41" t="s">
        <v>12</v>
      </c>
      <c r="G309" s="17">
        <v>82.9</v>
      </c>
      <c r="H309" s="67">
        <f>IFERROR(VLOOKUP(A309 &amp; "",Sheet2!A:C, 3,FALSE),"")</f>
        <v>404</v>
      </c>
      <c r="I309" s="91"/>
      <c r="K309" s="1">
        <f>IFERROR(VLOOKUP(A309 &amp; "",Sheet2!A:B, 2,FALSE),"")</f>
        <v>23</v>
      </c>
      <c r="L309" s="52">
        <f t="shared" ref="L309" si="12">IFERROR(200/K309, "")</f>
        <v>8.695652173913043</v>
      </c>
      <c r="M309" s="1">
        <f t="shared" ref="M309" si="13">IFERROR(I309/L309,"")</f>
        <v>0</v>
      </c>
    </row>
    <row r="310" spans="1:13" hidden="1" x14ac:dyDescent="0.2">
      <c r="A310" s="2">
        <v>4162006</v>
      </c>
      <c r="B310" s="2" t="s">
        <v>248</v>
      </c>
      <c r="C310" s="2" t="s">
        <v>249</v>
      </c>
      <c r="E310" s="41" t="s">
        <v>8</v>
      </c>
      <c r="G310" s="33">
        <v>57</v>
      </c>
      <c r="I310" s="91"/>
      <c r="K310" s="1">
        <f>IFERROR(VLOOKUP(A310 &amp; "",Sheet2!A:B, 2,FALSE),"")</f>
        <v>8.75</v>
      </c>
      <c r="L310" s="52">
        <f t="shared" si="10"/>
        <v>22.857142857142858</v>
      </c>
      <c r="M310" s="1">
        <f t="shared" si="11"/>
        <v>0</v>
      </c>
    </row>
    <row r="311" spans="1:13" hidden="1" x14ac:dyDescent="0.2">
      <c r="A311" s="2">
        <v>4162010</v>
      </c>
      <c r="B311" s="2" t="s">
        <v>248</v>
      </c>
      <c r="C311" s="2" t="s">
        <v>249</v>
      </c>
      <c r="E311" s="41" t="s">
        <v>11</v>
      </c>
      <c r="G311" s="33">
        <v>74</v>
      </c>
      <c r="I311" s="91"/>
      <c r="K311" s="1">
        <f>IFERROR(VLOOKUP(A311 &amp; "",Sheet2!A:B, 2,FALSE),"")</f>
        <v>23</v>
      </c>
      <c r="L311" s="52">
        <f t="shared" si="10"/>
        <v>8.695652173913043</v>
      </c>
      <c r="M311" s="1">
        <f t="shared" si="11"/>
        <v>0</v>
      </c>
    </row>
    <row r="312" spans="1:13" s="4" customFormat="1" hidden="1" x14ac:dyDescent="0.2">
      <c r="A312" s="18">
        <v>4162410</v>
      </c>
      <c r="B312" s="18" t="s">
        <v>250</v>
      </c>
      <c r="C312" s="18" t="s">
        <v>251</v>
      </c>
      <c r="D312" s="5"/>
      <c r="E312" s="42" t="s">
        <v>11</v>
      </c>
      <c r="F312" s="42"/>
      <c r="G312" s="33">
        <v>70</v>
      </c>
      <c r="H312" s="67" t="str">
        <f>IFERROR(VLOOKUP(A312 &amp; "",Sheet2!A:C, 3,FALSE),"")</f>
        <v/>
      </c>
      <c r="I312" s="91"/>
      <c r="K312" s="1" t="str">
        <f>IFERROR(VLOOKUP(A312 &amp; "",Sheet2!A:B, 2,FALSE),"")</f>
        <v/>
      </c>
      <c r="L312" s="52" t="str">
        <f t="shared" si="10"/>
        <v/>
      </c>
      <c r="M312" s="1" t="str">
        <f t="shared" si="11"/>
        <v/>
      </c>
    </row>
    <row r="313" spans="1:13" s="4" customFormat="1" hidden="1" x14ac:dyDescent="0.2">
      <c r="A313" s="18">
        <v>4163010</v>
      </c>
      <c r="B313" s="18" t="s">
        <v>252</v>
      </c>
      <c r="C313" s="18" t="s">
        <v>253</v>
      </c>
      <c r="D313" s="5"/>
      <c r="E313" s="42" t="s">
        <v>11</v>
      </c>
      <c r="F313" s="42"/>
      <c r="G313" s="33">
        <v>68</v>
      </c>
      <c r="H313" s="67" t="str">
        <f>IFERROR(VLOOKUP(A313 &amp; "",Sheet2!A:C, 3,FALSE),"")</f>
        <v/>
      </c>
      <c r="I313" s="91"/>
      <c r="K313" s="1" t="str">
        <f>IFERROR(VLOOKUP(A313 &amp; "",Sheet2!A:B, 2,FALSE),"")</f>
        <v/>
      </c>
      <c r="L313" s="52" t="str">
        <f t="shared" si="10"/>
        <v/>
      </c>
      <c r="M313" s="1" t="str">
        <f t="shared" si="11"/>
        <v/>
      </c>
    </row>
    <row r="314" spans="1:13" s="4" customFormat="1" hidden="1" x14ac:dyDescent="0.2">
      <c r="A314" s="18">
        <v>416360612</v>
      </c>
      <c r="B314" s="2" t="s">
        <v>254</v>
      </c>
      <c r="C314" s="20" t="s">
        <v>255</v>
      </c>
      <c r="D314" s="3"/>
      <c r="E314" s="41" t="s">
        <v>8</v>
      </c>
      <c r="F314" s="42" t="s">
        <v>258</v>
      </c>
      <c r="G314" s="33">
        <v>45</v>
      </c>
      <c r="H314" s="67" t="str">
        <f>IFERROR(VLOOKUP(A314 &amp; "",Sheet2!A:C, 3,FALSE),"")</f>
        <v/>
      </c>
      <c r="I314" s="91"/>
      <c r="K314" s="1"/>
      <c r="L314" s="52"/>
      <c r="M314" s="1"/>
    </row>
    <row r="315" spans="1:13" hidden="1" x14ac:dyDescent="0.2">
      <c r="A315" s="2">
        <v>416360615</v>
      </c>
      <c r="B315" s="2" t="s">
        <v>254</v>
      </c>
      <c r="C315" s="20" t="s">
        <v>255</v>
      </c>
      <c r="E315" s="41" t="s">
        <v>8</v>
      </c>
      <c r="F315" s="41" t="s">
        <v>256</v>
      </c>
      <c r="G315" s="17">
        <v>55</v>
      </c>
      <c r="H315" s="67" t="str">
        <f>IFERROR(VLOOKUP(A315 &amp; "",Sheet2!A:C, 3,FALSE),"")</f>
        <v/>
      </c>
      <c r="I315" s="91"/>
      <c r="K315" s="1" t="str">
        <f>IFERROR(VLOOKUP(A315 &amp; "",Sheet2!A:B, 2,FALSE),"")</f>
        <v/>
      </c>
      <c r="L315" s="52" t="str">
        <f t="shared" si="10"/>
        <v/>
      </c>
      <c r="M315" s="1" t="str">
        <f t="shared" si="11"/>
        <v/>
      </c>
    </row>
    <row r="316" spans="1:13" hidden="1" x14ac:dyDescent="0.2">
      <c r="A316" s="2">
        <v>416360618</v>
      </c>
      <c r="B316" s="2" t="s">
        <v>254</v>
      </c>
      <c r="C316" s="20" t="s">
        <v>255</v>
      </c>
      <c r="E316" s="41" t="s">
        <v>8</v>
      </c>
      <c r="F316" s="41" t="s">
        <v>20</v>
      </c>
      <c r="G316" s="17">
        <v>64</v>
      </c>
      <c r="H316" s="67" t="str">
        <f>IFERROR(VLOOKUP(A316 &amp; "",Sheet2!A:C, 3,FALSE),"")</f>
        <v/>
      </c>
      <c r="I316" s="91"/>
      <c r="K316" s="1" t="str">
        <f>IFERROR(VLOOKUP(A316 &amp; "",Sheet2!A:B, 2,FALSE),"")</f>
        <v/>
      </c>
      <c r="L316" s="52" t="str">
        <f t="shared" si="10"/>
        <v/>
      </c>
      <c r="M316" s="1" t="str">
        <f t="shared" si="11"/>
        <v/>
      </c>
    </row>
    <row r="317" spans="1:13" hidden="1" x14ac:dyDescent="0.2">
      <c r="A317" s="2">
        <v>416361024</v>
      </c>
      <c r="B317" s="2" t="s">
        <v>254</v>
      </c>
      <c r="C317" s="20" t="s">
        <v>255</v>
      </c>
      <c r="E317" s="41" t="s">
        <v>11</v>
      </c>
      <c r="F317" s="41" t="s">
        <v>21</v>
      </c>
      <c r="G317" s="17">
        <v>79</v>
      </c>
      <c r="I317" s="91"/>
      <c r="K317" s="1">
        <f>IFERROR(VLOOKUP(A317 &amp; "",Sheet2!A:B, 2,FALSE),"")</f>
        <v>13</v>
      </c>
      <c r="L317" s="52">
        <f t="shared" si="10"/>
        <v>15.384615384615385</v>
      </c>
      <c r="M317" s="1">
        <f t="shared" si="11"/>
        <v>0</v>
      </c>
    </row>
    <row r="318" spans="1:13" hidden="1" x14ac:dyDescent="0.2">
      <c r="A318" s="2">
        <v>416361030</v>
      </c>
      <c r="B318" s="2" t="s">
        <v>254</v>
      </c>
      <c r="C318" s="20" t="s">
        <v>255</v>
      </c>
      <c r="E318" s="41" t="s">
        <v>11</v>
      </c>
      <c r="F318" s="41" t="s">
        <v>22</v>
      </c>
      <c r="G318" s="17">
        <v>92</v>
      </c>
      <c r="I318" s="91"/>
      <c r="K318" s="1">
        <f>IFERROR(VLOOKUP(A318 &amp; "",Sheet2!A:B, 2,FALSE),"")</f>
        <v>13</v>
      </c>
      <c r="L318" s="52">
        <f t="shared" si="10"/>
        <v>15.384615384615385</v>
      </c>
      <c r="M318" s="1">
        <f t="shared" si="11"/>
        <v>0</v>
      </c>
    </row>
    <row r="319" spans="1:13" hidden="1" x14ac:dyDescent="0.2">
      <c r="A319" s="2">
        <v>416350612</v>
      </c>
      <c r="B319" s="2" t="s">
        <v>254</v>
      </c>
      <c r="C319" s="20" t="s">
        <v>257</v>
      </c>
      <c r="E319" s="41" t="s">
        <v>8</v>
      </c>
      <c r="F319" s="41" t="s">
        <v>258</v>
      </c>
      <c r="G319" s="17">
        <v>45</v>
      </c>
      <c r="H319" s="67" t="str">
        <f>IFERROR(VLOOKUP(A319 &amp; "",Sheet2!A:C, 3,FALSE),"")</f>
        <v/>
      </c>
      <c r="I319" s="91"/>
      <c r="K319" s="1" t="str">
        <f>IFERROR(VLOOKUP(A319 &amp; "",Sheet2!A:B, 2,FALSE),"")</f>
        <v/>
      </c>
      <c r="L319" s="52" t="str">
        <f t="shared" si="10"/>
        <v/>
      </c>
      <c r="M319" s="1" t="str">
        <f t="shared" si="11"/>
        <v/>
      </c>
    </row>
    <row r="320" spans="1:13" hidden="1" x14ac:dyDescent="0.2">
      <c r="A320" s="2">
        <v>416350615</v>
      </c>
      <c r="B320" s="2" t="s">
        <v>254</v>
      </c>
      <c r="C320" s="20" t="s">
        <v>257</v>
      </c>
      <c r="E320" s="41" t="s">
        <v>8</v>
      </c>
      <c r="F320" s="41" t="s">
        <v>256</v>
      </c>
      <c r="G320" s="17">
        <v>55</v>
      </c>
      <c r="H320" s="67" t="str">
        <f>IFERROR(VLOOKUP(A320 &amp; "",Sheet2!A:C, 3,FALSE),"")</f>
        <v/>
      </c>
      <c r="I320" s="91"/>
      <c r="K320" s="1" t="str">
        <f>IFERROR(VLOOKUP(A320 &amp; "",Sheet2!A:B, 2,FALSE),"")</f>
        <v/>
      </c>
      <c r="L320" s="52" t="str">
        <f t="shared" si="10"/>
        <v/>
      </c>
      <c r="M320" s="1" t="str">
        <f t="shared" si="11"/>
        <v/>
      </c>
    </row>
    <row r="321" spans="1:13" hidden="1" x14ac:dyDescent="0.2">
      <c r="A321" s="2">
        <v>416350618</v>
      </c>
      <c r="B321" s="2" t="s">
        <v>254</v>
      </c>
      <c r="C321" s="20" t="s">
        <v>257</v>
      </c>
      <c r="E321" s="41" t="s">
        <v>8</v>
      </c>
      <c r="F321" s="41" t="s">
        <v>20</v>
      </c>
      <c r="G321" s="17">
        <v>64</v>
      </c>
      <c r="I321" s="91"/>
      <c r="K321" s="1">
        <f>IFERROR(VLOOKUP(A321 &amp; "",Sheet2!A:B, 2,FALSE),"")</f>
        <v>8.75</v>
      </c>
      <c r="L321" s="52">
        <f t="shared" si="10"/>
        <v>22.857142857142858</v>
      </c>
      <c r="M321" s="1">
        <f t="shared" si="11"/>
        <v>0</v>
      </c>
    </row>
    <row r="322" spans="1:13" hidden="1" x14ac:dyDescent="0.2">
      <c r="A322" s="2">
        <v>416351024</v>
      </c>
      <c r="B322" s="2" t="s">
        <v>254</v>
      </c>
      <c r="C322" s="20" t="s">
        <v>257</v>
      </c>
      <c r="E322" s="41" t="s">
        <v>11</v>
      </c>
      <c r="F322" s="41" t="s">
        <v>21</v>
      </c>
      <c r="G322" s="17">
        <v>79</v>
      </c>
      <c r="I322" s="91"/>
      <c r="K322" s="1">
        <f>IFERROR(VLOOKUP(A322 &amp; "",Sheet2!A:B, 2,FALSE),"")</f>
        <v>13</v>
      </c>
      <c r="L322" s="52">
        <f t="shared" si="10"/>
        <v>15.384615384615385</v>
      </c>
      <c r="M322" s="1">
        <f t="shared" si="11"/>
        <v>0</v>
      </c>
    </row>
    <row r="323" spans="1:13" hidden="1" x14ac:dyDescent="0.2">
      <c r="A323" s="2">
        <v>416351030</v>
      </c>
      <c r="B323" s="2" t="s">
        <v>254</v>
      </c>
      <c r="C323" s="20" t="s">
        <v>257</v>
      </c>
      <c r="E323" s="41" t="s">
        <v>11</v>
      </c>
      <c r="F323" s="41" t="s">
        <v>22</v>
      </c>
      <c r="G323" s="17">
        <v>92</v>
      </c>
      <c r="I323" s="91"/>
      <c r="K323" s="1">
        <f>IFERROR(VLOOKUP(A323 &amp; "",Sheet2!A:B, 2,FALSE),"")</f>
        <v>13</v>
      </c>
      <c r="L323" s="52">
        <f t="shared" si="10"/>
        <v>15.384615384615385</v>
      </c>
      <c r="M323" s="1">
        <f t="shared" si="11"/>
        <v>0</v>
      </c>
    </row>
    <row r="324" spans="1:13" x14ac:dyDescent="0.2">
      <c r="C324" s="64" t="s">
        <v>259</v>
      </c>
      <c r="G324" s="17"/>
      <c r="H324" s="67" t="str">
        <f>IFERROR(VLOOKUP(A324 &amp; "",Sheet2!A:C, 3,FALSE),"")</f>
        <v/>
      </c>
      <c r="I324" s="91"/>
      <c r="K324" s="1" t="str">
        <f>IFERROR(VLOOKUP(A324 &amp; "",Sheet2!A:B, 2,FALSE),"")</f>
        <v/>
      </c>
      <c r="L324" s="52" t="str">
        <f t="shared" si="10"/>
        <v/>
      </c>
      <c r="M324" s="1" t="str">
        <f t="shared" si="11"/>
        <v/>
      </c>
    </row>
    <row r="325" spans="1:13" hidden="1" x14ac:dyDescent="0.2">
      <c r="A325" s="2">
        <v>4164001</v>
      </c>
      <c r="B325" s="2" t="s">
        <v>260</v>
      </c>
      <c r="C325" s="2" t="s">
        <v>261</v>
      </c>
      <c r="E325" s="41" t="s">
        <v>31</v>
      </c>
      <c r="G325" s="17">
        <v>6.35</v>
      </c>
      <c r="I325" s="91"/>
      <c r="K325" s="1">
        <f>IFERROR(VLOOKUP(A325 &amp; "",Sheet2!A:B, 2,FALSE),"")</f>
        <v>1</v>
      </c>
      <c r="L325" s="52">
        <f t="shared" si="10"/>
        <v>200</v>
      </c>
      <c r="M325" s="1">
        <f t="shared" si="11"/>
        <v>0</v>
      </c>
    </row>
    <row r="326" spans="1:13" hidden="1" x14ac:dyDescent="0.2">
      <c r="A326" s="2">
        <v>4164003</v>
      </c>
      <c r="B326" s="2" t="s">
        <v>260</v>
      </c>
      <c r="C326" s="2" t="s">
        <v>261</v>
      </c>
      <c r="E326" s="41" t="s">
        <v>33</v>
      </c>
      <c r="G326" s="17">
        <v>18.05</v>
      </c>
      <c r="I326" s="91"/>
      <c r="K326" s="1">
        <f>IFERROR(VLOOKUP(A326 &amp; "",Sheet2!A:B, 2,FALSE),"")</f>
        <v>3</v>
      </c>
      <c r="L326" s="52">
        <f t="shared" si="10"/>
        <v>66.666666666666671</v>
      </c>
      <c r="M326" s="1">
        <f t="shared" si="11"/>
        <v>0</v>
      </c>
    </row>
    <row r="327" spans="1:13" hidden="1" x14ac:dyDescent="0.2">
      <c r="A327" s="2">
        <v>4164006</v>
      </c>
      <c r="B327" s="2" t="s">
        <v>260</v>
      </c>
      <c r="C327" s="2" t="s">
        <v>261</v>
      </c>
      <c r="E327" s="41" t="s">
        <v>8</v>
      </c>
      <c r="G327" s="17">
        <v>23.6</v>
      </c>
      <c r="I327" s="91"/>
      <c r="K327" s="1">
        <f>IFERROR(VLOOKUP(A327 &amp; "",Sheet2!A:B, 2,FALSE),"")</f>
        <v>7</v>
      </c>
      <c r="L327" s="52">
        <f t="shared" si="10"/>
        <v>28.571428571428573</v>
      </c>
      <c r="M327" s="1">
        <f t="shared" si="11"/>
        <v>0</v>
      </c>
    </row>
    <row r="328" spans="1:13" x14ac:dyDescent="0.2">
      <c r="A328" s="2">
        <v>4164010</v>
      </c>
      <c r="B328" s="2" t="s">
        <v>260</v>
      </c>
      <c r="C328" s="2" t="s">
        <v>261</v>
      </c>
      <c r="E328" s="41" t="s">
        <v>11</v>
      </c>
      <c r="G328" s="17">
        <v>41.2</v>
      </c>
      <c r="H328" s="67">
        <f>IFERROR(VLOOKUP(A328 &amp; "",Sheet2!A:C, 3,FALSE),"")</f>
        <v>96</v>
      </c>
      <c r="I328" s="91"/>
      <c r="K328" s="1">
        <f>IFERROR(VLOOKUP(A328 &amp; "",Sheet2!A:B, 2,FALSE),"")</f>
        <v>15</v>
      </c>
      <c r="L328" s="52">
        <f t="shared" si="10"/>
        <v>13.333333333333334</v>
      </c>
      <c r="M328" s="1">
        <f t="shared" si="11"/>
        <v>0</v>
      </c>
    </row>
    <row r="329" spans="1:13" hidden="1" x14ac:dyDescent="0.2">
      <c r="A329" s="2">
        <v>4164201</v>
      </c>
      <c r="B329" s="19" t="s">
        <v>262</v>
      </c>
      <c r="C329" s="2" t="s">
        <v>263</v>
      </c>
      <c r="E329" s="41" t="s">
        <v>31</v>
      </c>
      <c r="G329" s="17">
        <v>6.35</v>
      </c>
      <c r="I329" s="91"/>
      <c r="K329" s="1">
        <f>IFERROR(VLOOKUP(A329 &amp; "",Sheet2!A:B, 2,FALSE),"")</f>
        <v>1</v>
      </c>
      <c r="L329" s="52">
        <f t="shared" si="10"/>
        <v>200</v>
      </c>
      <c r="M329" s="1">
        <f t="shared" si="11"/>
        <v>0</v>
      </c>
    </row>
    <row r="330" spans="1:13" hidden="1" x14ac:dyDescent="0.2">
      <c r="A330" s="2">
        <v>4164203</v>
      </c>
      <c r="B330" s="19" t="s">
        <v>262</v>
      </c>
      <c r="C330" s="2" t="s">
        <v>263</v>
      </c>
      <c r="E330" s="41" t="s">
        <v>33</v>
      </c>
      <c r="G330" s="17">
        <v>18.05</v>
      </c>
      <c r="I330" s="91"/>
      <c r="K330" s="1">
        <f>IFERROR(VLOOKUP(A330 &amp; "",Sheet2!A:B, 2,FALSE),"")</f>
        <v>3</v>
      </c>
      <c r="L330" s="52">
        <f t="shared" si="10"/>
        <v>66.666666666666671</v>
      </c>
      <c r="M330" s="1">
        <f t="shared" si="11"/>
        <v>0</v>
      </c>
    </row>
    <row r="331" spans="1:13" hidden="1" x14ac:dyDescent="0.2">
      <c r="A331" s="2">
        <v>4164206</v>
      </c>
      <c r="B331" s="19" t="s">
        <v>262</v>
      </c>
      <c r="C331" s="2" t="s">
        <v>263</v>
      </c>
      <c r="E331" s="41" t="s">
        <v>8</v>
      </c>
      <c r="G331" s="17">
        <v>23.6</v>
      </c>
      <c r="I331" s="91"/>
      <c r="K331" s="1">
        <f>IFERROR(VLOOKUP(A331 &amp; "",Sheet2!A:B, 2,FALSE),"")</f>
        <v>7</v>
      </c>
      <c r="L331" s="52">
        <f t="shared" si="10"/>
        <v>28.571428571428573</v>
      </c>
      <c r="M331" s="1">
        <f t="shared" si="11"/>
        <v>0</v>
      </c>
    </row>
    <row r="332" spans="1:13" hidden="1" x14ac:dyDescent="0.2">
      <c r="A332" s="2">
        <v>4164210</v>
      </c>
      <c r="B332" s="19" t="s">
        <v>262</v>
      </c>
      <c r="C332" s="2" t="s">
        <v>263</v>
      </c>
      <c r="E332" s="41" t="s">
        <v>11</v>
      </c>
      <c r="G332" s="17">
        <v>41.2</v>
      </c>
      <c r="I332" s="91"/>
      <c r="K332" s="1">
        <f>IFERROR(VLOOKUP(A332 &amp; "",Sheet2!A:B, 2,FALSE),"")</f>
        <v>15</v>
      </c>
      <c r="L332" s="52">
        <f t="shared" si="10"/>
        <v>13.333333333333334</v>
      </c>
      <c r="M332" s="1">
        <f t="shared" si="11"/>
        <v>0</v>
      </c>
    </row>
    <row r="333" spans="1:13" hidden="1" x14ac:dyDescent="0.2">
      <c r="A333" s="2">
        <v>4164301</v>
      </c>
      <c r="B333" s="20" t="s">
        <v>264</v>
      </c>
      <c r="C333" s="2" t="s">
        <v>265</v>
      </c>
      <c r="E333" s="41" t="s">
        <v>31</v>
      </c>
      <c r="G333" s="17">
        <v>6.35</v>
      </c>
      <c r="I333" s="91"/>
      <c r="K333" s="1">
        <f>IFERROR(VLOOKUP(A333 &amp; "",Sheet2!A:B, 2,FALSE),"")</f>
        <v>1</v>
      </c>
      <c r="L333" s="52">
        <f t="shared" si="10"/>
        <v>200</v>
      </c>
      <c r="M333" s="1">
        <f t="shared" si="11"/>
        <v>0</v>
      </c>
    </row>
    <row r="334" spans="1:13" hidden="1" x14ac:dyDescent="0.2">
      <c r="A334" s="2">
        <v>4164303</v>
      </c>
      <c r="B334" s="20" t="s">
        <v>264</v>
      </c>
      <c r="C334" s="2" t="s">
        <v>265</v>
      </c>
      <c r="E334" s="41" t="s">
        <v>33</v>
      </c>
      <c r="G334" s="17">
        <v>18.05</v>
      </c>
      <c r="I334" s="91"/>
      <c r="K334" s="1">
        <f>IFERROR(VLOOKUP(A334 &amp; "",Sheet2!A:B, 2,FALSE),"")</f>
        <v>3</v>
      </c>
      <c r="L334" s="52">
        <f t="shared" si="10"/>
        <v>66.666666666666671</v>
      </c>
      <c r="M334" s="1">
        <f t="shared" si="11"/>
        <v>0</v>
      </c>
    </row>
    <row r="335" spans="1:13" hidden="1" x14ac:dyDescent="0.2">
      <c r="A335" s="2">
        <v>4164306</v>
      </c>
      <c r="B335" s="20" t="s">
        <v>264</v>
      </c>
      <c r="C335" s="2" t="s">
        <v>265</v>
      </c>
      <c r="E335" s="41" t="s">
        <v>8</v>
      </c>
      <c r="G335" s="17">
        <v>23.6</v>
      </c>
      <c r="I335" s="91"/>
      <c r="K335" s="1">
        <f>IFERROR(VLOOKUP(A335 &amp; "",Sheet2!A:B, 2,FALSE),"")</f>
        <v>7</v>
      </c>
      <c r="L335" s="52">
        <f t="shared" si="10"/>
        <v>28.571428571428573</v>
      </c>
      <c r="M335" s="1">
        <f t="shared" si="11"/>
        <v>0</v>
      </c>
    </row>
    <row r="336" spans="1:13" hidden="1" x14ac:dyDescent="0.2">
      <c r="A336" s="2">
        <v>4164401</v>
      </c>
      <c r="B336" s="2" t="s">
        <v>266</v>
      </c>
      <c r="C336" s="2" t="s">
        <v>267</v>
      </c>
      <c r="E336" s="41" t="s">
        <v>31</v>
      </c>
      <c r="G336" s="17">
        <v>6.9</v>
      </c>
      <c r="I336" s="91"/>
      <c r="K336" s="1">
        <f>IFERROR(VLOOKUP(A336 &amp; "",Sheet2!A:B, 2,FALSE),"")</f>
        <v>1</v>
      </c>
      <c r="L336" s="52">
        <f t="shared" si="10"/>
        <v>200</v>
      </c>
      <c r="M336" s="1">
        <f t="shared" si="11"/>
        <v>0</v>
      </c>
    </row>
    <row r="337" spans="1:13" hidden="1" x14ac:dyDescent="0.2">
      <c r="A337" s="32">
        <v>4164403</v>
      </c>
      <c r="B337" s="2" t="s">
        <v>266</v>
      </c>
      <c r="C337" s="2" t="s">
        <v>267</v>
      </c>
      <c r="E337" s="41" t="s">
        <v>33</v>
      </c>
      <c r="G337" s="17">
        <v>18.8</v>
      </c>
      <c r="I337" s="91"/>
      <c r="K337" s="1">
        <f>IFERROR(VLOOKUP(A337 &amp; "",Sheet2!A:B, 2,FALSE),"")</f>
        <v>3</v>
      </c>
      <c r="L337" s="52">
        <f t="shared" si="10"/>
        <v>66.666666666666671</v>
      </c>
      <c r="M337" s="1">
        <f t="shared" si="11"/>
        <v>0</v>
      </c>
    </row>
    <row r="338" spans="1:13" hidden="1" x14ac:dyDescent="0.2">
      <c r="A338" s="32">
        <v>4164406</v>
      </c>
      <c r="B338" s="2" t="s">
        <v>266</v>
      </c>
      <c r="C338" s="2" t="s">
        <v>267</v>
      </c>
      <c r="E338" s="41" t="s">
        <v>8</v>
      </c>
      <c r="G338" s="17">
        <v>24.4</v>
      </c>
      <c r="I338" s="91"/>
      <c r="K338" s="1">
        <f>IFERROR(VLOOKUP(A338 &amp; "",Sheet2!A:B, 2,FALSE),"")</f>
        <v>7</v>
      </c>
      <c r="L338" s="52">
        <f t="shared" si="10"/>
        <v>28.571428571428573</v>
      </c>
      <c r="M338" s="1">
        <f t="shared" si="11"/>
        <v>0</v>
      </c>
    </row>
    <row r="339" spans="1:13" hidden="1" x14ac:dyDescent="0.2">
      <c r="A339" s="32">
        <v>4164410</v>
      </c>
      <c r="B339" s="2" t="s">
        <v>266</v>
      </c>
      <c r="C339" s="2" t="s">
        <v>267</v>
      </c>
      <c r="E339" s="41" t="s">
        <v>11</v>
      </c>
      <c r="G339" s="17">
        <v>41.95</v>
      </c>
      <c r="I339" s="91"/>
      <c r="K339" s="1">
        <f>IFERROR(VLOOKUP(A339 &amp; "",Sheet2!A:B, 2,FALSE),"")</f>
        <v>15</v>
      </c>
      <c r="L339" s="52">
        <f t="shared" si="10"/>
        <v>13.333333333333334</v>
      </c>
      <c r="M339" s="1">
        <f t="shared" si="11"/>
        <v>0</v>
      </c>
    </row>
    <row r="340" spans="1:13" hidden="1" x14ac:dyDescent="0.2">
      <c r="A340" s="32">
        <v>4164501</v>
      </c>
      <c r="B340" s="20" t="s">
        <v>268</v>
      </c>
      <c r="C340" s="2" t="s">
        <v>269</v>
      </c>
      <c r="E340" s="41" t="s">
        <v>31</v>
      </c>
      <c r="G340" s="17">
        <v>6.35</v>
      </c>
      <c r="I340" s="91"/>
      <c r="K340" s="1">
        <f>IFERROR(VLOOKUP(A340 &amp; "",Sheet2!A:B, 2,FALSE),"")</f>
        <v>1</v>
      </c>
      <c r="L340" s="52">
        <f t="shared" si="10"/>
        <v>200</v>
      </c>
      <c r="M340" s="1">
        <f t="shared" si="11"/>
        <v>0</v>
      </c>
    </row>
    <row r="341" spans="1:13" hidden="1" x14ac:dyDescent="0.2">
      <c r="A341" s="2">
        <v>4164503</v>
      </c>
      <c r="B341" s="20" t="s">
        <v>268</v>
      </c>
      <c r="C341" s="2" t="s">
        <v>269</v>
      </c>
      <c r="E341" s="41" t="s">
        <v>33</v>
      </c>
      <c r="G341" s="17">
        <v>18.05</v>
      </c>
      <c r="I341" s="91"/>
      <c r="K341" s="1">
        <f>IFERROR(VLOOKUP(A341 &amp; "",Sheet2!A:B, 2,FALSE),"")</f>
        <v>3</v>
      </c>
      <c r="L341" s="52">
        <f t="shared" si="10"/>
        <v>66.666666666666671</v>
      </c>
      <c r="M341" s="1">
        <f t="shared" si="11"/>
        <v>0</v>
      </c>
    </row>
    <row r="342" spans="1:13" hidden="1" x14ac:dyDescent="0.2">
      <c r="A342" s="2">
        <v>4164506</v>
      </c>
      <c r="B342" s="20" t="s">
        <v>268</v>
      </c>
      <c r="C342" s="2" t="s">
        <v>269</v>
      </c>
      <c r="E342" s="41" t="s">
        <v>8</v>
      </c>
      <c r="G342" s="17">
        <v>23.6</v>
      </c>
      <c r="I342" s="91"/>
      <c r="K342" s="1">
        <f>IFERROR(VLOOKUP(A342 &amp; "",Sheet2!A:B, 2,FALSE),"")</f>
        <v>7</v>
      </c>
      <c r="L342" s="52">
        <f t="shared" si="10"/>
        <v>28.571428571428573</v>
      </c>
      <c r="M342" s="1">
        <f t="shared" si="11"/>
        <v>0</v>
      </c>
    </row>
    <row r="343" spans="1:13" hidden="1" x14ac:dyDescent="0.2">
      <c r="A343" s="2">
        <v>4165001</v>
      </c>
      <c r="B343" s="20" t="s">
        <v>270</v>
      </c>
      <c r="C343" s="2" t="s">
        <v>271</v>
      </c>
      <c r="E343" s="41" t="s">
        <v>31</v>
      </c>
      <c r="G343" s="17">
        <v>6.35</v>
      </c>
      <c r="I343" s="91"/>
      <c r="K343" s="1">
        <f>IFERROR(VLOOKUP(A343 &amp; "",Sheet2!A:B, 2,FALSE),"")</f>
        <v>1</v>
      </c>
      <c r="L343" s="52">
        <f t="shared" si="10"/>
        <v>200</v>
      </c>
      <c r="M343" s="1">
        <f t="shared" si="11"/>
        <v>0</v>
      </c>
    </row>
    <row r="344" spans="1:13" hidden="1" x14ac:dyDescent="0.2">
      <c r="A344" s="2">
        <v>4165003</v>
      </c>
      <c r="B344" s="20" t="s">
        <v>270</v>
      </c>
      <c r="C344" s="2" t="s">
        <v>271</v>
      </c>
      <c r="E344" s="41" t="s">
        <v>33</v>
      </c>
      <c r="G344" s="17">
        <v>18.05</v>
      </c>
      <c r="I344" s="91"/>
      <c r="K344" s="1">
        <f>IFERROR(VLOOKUP(A344 &amp; "",Sheet2!A:B, 2,FALSE),"")</f>
        <v>3</v>
      </c>
      <c r="L344" s="52">
        <f t="shared" si="10"/>
        <v>66.666666666666671</v>
      </c>
      <c r="M344" s="1">
        <f t="shared" si="11"/>
        <v>0</v>
      </c>
    </row>
    <row r="345" spans="1:13" hidden="1" x14ac:dyDescent="0.2">
      <c r="A345" s="2">
        <v>4165006</v>
      </c>
      <c r="B345" s="20" t="s">
        <v>270</v>
      </c>
      <c r="C345" s="2" t="s">
        <v>271</v>
      </c>
      <c r="E345" s="41" t="s">
        <v>8</v>
      </c>
      <c r="G345" s="17">
        <v>23.6</v>
      </c>
      <c r="I345" s="91"/>
      <c r="K345" s="1">
        <f>IFERROR(VLOOKUP(A345 &amp; "",Sheet2!A:B, 2,FALSE),"")</f>
        <v>7</v>
      </c>
      <c r="L345" s="52">
        <f t="shared" si="10"/>
        <v>28.571428571428573</v>
      </c>
      <c r="M345" s="1">
        <f t="shared" si="11"/>
        <v>0</v>
      </c>
    </row>
    <row r="346" spans="1:13" hidden="1" x14ac:dyDescent="0.2">
      <c r="A346" s="2">
        <v>4165010</v>
      </c>
      <c r="B346" s="20" t="s">
        <v>270</v>
      </c>
      <c r="C346" s="2" t="s">
        <v>271</v>
      </c>
      <c r="E346" s="41" t="s">
        <v>11</v>
      </c>
      <c r="G346" s="17">
        <v>41.2</v>
      </c>
      <c r="I346" s="91"/>
      <c r="K346" s="1">
        <f>IFERROR(VLOOKUP(A346 &amp; "",Sheet2!A:B, 2,FALSE),"")</f>
        <v>15</v>
      </c>
      <c r="L346" s="52">
        <f t="shared" si="10"/>
        <v>13.333333333333334</v>
      </c>
      <c r="M346" s="1">
        <f t="shared" si="11"/>
        <v>0</v>
      </c>
    </row>
    <row r="347" spans="1:13" hidden="1" x14ac:dyDescent="0.2">
      <c r="A347" s="2">
        <v>4165201</v>
      </c>
      <c r="B347" s="2" t="s">
        <v>272</v>
      </c>
      <c r="C347" s="2" t="s">
        <v>273</v>
      </c>
      <c r="E347" s="41" t="s">
        <v>31</v>
      </c>
      <c r="G347" s="17">
        <v>6.35</v>
      </c>
      <c r="I347" s="91"/>
      <c r="K347" s="1">
        <f>IFERROR(VLOOKUP(A347 &amp; "",Sheet2!A:B, 2,FALSE),"")</f>
        <v>1</v>
      </c>
      <c r="L347" s="52">
        <f t="shared" si="10"/>
        <v>200</v>
      </c>
      <c r="M347" s="1">
        <f t="shared" si="11"/>
        <v>0</v>
      </c>
    </row>
    <row r="348" spans="1:13" x14ac:dyDescent="0.2">
      <c r="A348" s="2">
        <v>4165203</v>
      </c>
      <c r="B348" s="2" t="s">
        <v>272</v>
      </c>
      <c r="C348" s="2" t="s">
        <v>273</v>
      </c>
      <c r="E348" s="41" t="s">
        <v>33</v>
      </c>
      <c r="G348" s="17">
        <v>18.05</v>
      </c>
      <c r="H348" s="67">
        <f>IFERROR(VLOOKUP(A348 &amp; "",Sheet2!A:C, 3,FALSE),"")</f>
        <v>77</v>
      </c>
      <c r="I348" s="91"/>
      <c r="K348" s="1">
        <f>IFERROR(VLOOKUP(A348 &amp; "",Sheet2!A:B, 2,FALSE),"")</f>
        <v>3</v>
      </c>
      <c r="L348" s="52">
        <f t="shared" si="10"/>
        <v>66.666666666666671</v>
      </c>
      <c r="M348" s="1">
        <f t="shared" si="11"/>
        <v>0</v>
      </c>
    </row>
    <row r="349" spans="1:13" x14ac:dyDescent="0.2">
      <c r="A349" s="2">
        <v>4165206</v>
      </c>
      <c r="B349" s="2" t="s">
        <v>272</v>
      </c>
      <c r="C349" s="2" t="s">
        <v>273</v>
      </c>
      <c r="E349" s="41" t="s">
        <v>8</v>
      </c>
      <c r="G349" s="17">
        <v>23.6</v>
      </c>
      <c r="H349" s="67">
        <v>20</v>
      </c>
      <c r="I349" s="91"/>
      <c r="K349" s="1">
        <f>IFERROR(VLOOKUP(A349 &amp; "",Sheet2!A:B, 2,FALSE),"")</f>
        <v>7</v>
      </c>
      <c r="L349" s="52">
        <f t="shared" si="10"/>
        <v>28.571428571428573</v>
      </c>
      <c r="M349" s="1">
        <f t="shared" si="11"/>
        <v>0</v>
      </c>
    </row>
    <row r="350" spans="1:13" s="70" customFormat="1" hidden="1" x14ac:dyDescent="0.2">
      <c r="A350" s="3">
        <v>4165210</v>
      </c>
      <c r="B350" s="2" t="s">
        <v>272</v>
      </c>
      <c r="C350" s="1" t="s">
        <v>273</v>
      </c>
      <c r="D350" s="3"/>
      <c r="E350" s="41" t="s">
        <v>11</v>
      </c>
      <c r="F350" s="41"/>
      <c r="G350" s="69">
        <v>41.2</v>
      </c>
      <c r="H350" s="67" t="str">
        <f>IFERROR(VLOOKUP(A350 &amp; "",Sheet2!A:C, 3,FALSE),"")</f>
        <v/>
      </c>
      <c r="I350" s="91"/>
    </row>
    <row r="351" spans="1:13" hidden="1" x14ac:dyDescent="0.2">
      <c r="A351" s="2">
        <v>4165501</v>
      </c>
      <c r="B351" s="19" t="s">
        <v>274</v>
      </c>
      <c r="C351" s="2" t="s">
        <v>275</v>
      </c>
      <c r="E351" s="41" t="s">
        <v>31</v>
      </c>
      <c r="G351" s="17">
        <v>6.35</v>
      </c>
      <c r="I351" s="91"/>
      <c r="K351" s="1">
        <f>IFERROR(VLOOKUP(A351 &amp; "",Sheet2!A:B, 2,FALSE),"")</f>
        <v>1</v>
      </c>
      <c r="L351" s="52">
        <f t="shared" si="10"/>
        <v>200</v>
      </c>
      <c r="M351" s="1">
        <f t="shared" si="11"/>
        <v>0</v>
      </c>
    </row>
    <row r="352" spans="1:13" hidden="1" x14ac:dyDescent="0.2">
      <c r="A352" s="2">
        <v>4165503</v>
      </c>
      <c r="B352" s="19" t="s">
        <v>274</v>
      </c>
      <c r="C352" s="2" t="s">
        <v>275</v>
      </c>
      <c r="E352" s="41" t="s">
        <v>33</v>
      </c>
      <c r="G352" s="17">
        <v>18.05</v>
      </c>
      <c r="I352" s="91"/>
      <c r="K352" s="1">
        <f>IFERROR(VLOOKUP(A352 &amp; "",Sheet2!A:B, 2,FALSE),"")</f>
        <v>3</v>
      </c>
      <c r="L352" s="52">
        <f t="shared" si="10"/>
        <v>66.666666666666671</v>
      </c>
      <c r="M352" s="1">
        <f t="shared" si="11"/>
        <v>0</v>
      </c>
    </row>
    <row r="353" spans="1:13" hidden="1" x14ac:dyDescent="0.2">
      <c r="A353" s="2">
        <v>4165506</v>
      </c>
      <c r="B353" s="19" t="s">
        <v>274</v>
      </c>
      <c r="C353" s="2" t="s">
        <v>275</v>
      </c>
      <c r="E353" s="41" t="s">
        <v>8</v>
      </c>
      <c r="G353" s="17">
        <v>23.6</v>
      </c>
      <c r="I353" s="91"/>
      <c r="K353" s="1">
        <f>IFERROR(VLOOKUP(A353 &amp; "",Sheet2!A:B, 2,FALSE),"")</f>
        <v>7</v>
      </c>
      <c r="L353" s="52">
        <f t="shared" si="10"/>
        <v>28.571428571428573</v>
      </c>
      <c r="M353" s="1">
        <f t="shared" si="11"/>
        <v>0</v>
      </c>
    </row>
    <row r="354" spans="1:13" hidden="1" x14ac:dyDescent="0.2">
      <c r="C354" s="35" t="s">
        <v>276</v>
      </c>
      <c r="G354" s="17"/>
      <c r="H354" s="67" t="str">
        <f>IFERROR(VLOOKUP(A354 &amp; "",Sheet2!A:C, 3,FALSE),"")</f>
        <v/>
      </c>
      <c r="I354" s="91"/>
      <c r="K354" s="1" t="str">
        <f>IFERROR(VLOOKUP(A354 &amp; "",Sheet2!A:B, 2,FALSE),"")</f>
        <v/>
      </c>
      <c r="L354" s="52" t="str">
        <f t="shared" si="10"/>
        <v/>
      </c>
      <c r="M354" s="1" t="str">
        <f t="shared" si="11"/>
        <v/>
      </c>
    </row>
    <row r="355" spans="1:13" hidden="1" x14ac:dyDescent="0.2">
      <c r="A355" s="2">
        <v>4167203</v>
      </c>
      <c r="B355" s="2" t="s">
        <v>277</v>
      </c>
      <c r="C355" s="2" t="s">
        <v>278</v>
      </c>
      <c r="E355" s="41" t="s">
        <v>33</v>
      </c>
      <c r="G355" s="33">
        <v>20</v>
      </c>
      <c r="I355" s="91"/>
      <c r="K355" s="1">
        <f>IFERROR(VLOOKUP(A355 &amp; "",Sheet2!A:B, 2,FALSE),"")</f>
        <v>3</v>
      </c>
      <c r="L355" s="52">
        <f t="shared" si="10"/>
        <v>66.666666666666671</v>
      </c>
      <c r="M355" s="1">
        <f t="shared" si="11"/>
        <v>0</v>
      </c>
    </row>
    <row r="356" spans="1:13" hidden="1" x14ac:dyDescent="0.2">
      <c r="A356" s="2">
        <v>4166406</v>
      </c>
      <c r="B356" s="2" t="s">
        <v>279</v>
      </c>
      <c r="C356" s="2" t="s">
        <v>280</v>
      </c>
      <c r="E356" s="41" t="s">
        <v>8</v>
      </c>
      <c r="G356" s="17">
        <v>47</v>
      </c>
      <c r="I356" s="91"/>
      <c r="K356" s="1">
        <f>IFERROR(VLOOKUP(A356 &amp; "",Sheet2!A:B, 2,FALSE),"")</f>
        <v>8.75</v>
      </c>
      <c r="L356" s="52">
        <f t="shared" si="10"/>
        <v>22.857142857142858</v>
      </c>
      <c r="M356" s="1">
        <f t="shared" si="11"/>
        <v>0</v>
      </c>
    </row>
    <row r="357" spans="1:13" hidden="1" x14ac:dyDescent="0.2">
      <c r="A357" s="2">
        <v>4167006</v>
      </c>
      <c r="B357" s="19" t="s">
        <v>281</v>
      </c>
      <c r="C357" s="2" t="s">
        <v>282</v>
      </c>
      <c r="E357" s="41" t="s">
        <v>8</v>
      </c>
      <c r="G357" s="17">
        <v>49</v>
      </c>
      <c r="I357" s="91"/>
      <c r="K357" s="1">
        <f>IFERROR(VLOOKUP(A357 &amp; "",Sheet2!A:B, 2,FALSE),"")</f>
        <v>8.75</v>
      </c>
      <c r="L357" s="52">
        <f t="shared" si="10"/>
        <v>22.857142857142858</v>
      </c>
      <c r="M357" s="1">
        <f t="shared" si="11"/>
        <v>0</v>
      </c>
    </row>
    <row r="358" spans="1:13" hidden="1" x14ac:dyDescent="0.2">
      <c r="C358" s="35" t="s">
        <v>283</v>
      </c>
      <c r="G358" s="17"/>
      <c r="H358" s="67" t="str">
        <f>IFERROR(VLOOKUP(A358 &amp; "",Sheet2!A:C, 3,FALSE),"")</f>
        <v/>
      </c>
      <c r="I358" s="91"/>
      <c r="K358" s="1" t="str">
        <f>IFERROR(VLOOKUP(A358 &amp; "",Sheet2!A:B, 2,FALSE),"")</f>
        <v/>
      </c>
      <c r="L358" s="52" t="str">
        <f t="shared" si="10"/>
        <v/>
      </c>
      <c r="M358" s="1" t="str">
        <f t="shared" si="11"/>
        <v/>
      </c>
    </row>
    <row r="359" spans="1:13" hidden="1" x14ac:dyDescent="0.2">
      <c r="A359" s="2">
        <v>4167503</v>
      </c>
      <c r="B359" s="20" t="s">
        <v>284</v>
      </c>
      <c r="C359" s="2" t="s">
        <v>285</v>
      </c>
      <c r="E359" s="41" t="s">
        <v>33</v>
      </c>
      <c r="G359" s="33">
        <v>12.95</v>
      </c>
      <c r="I359" s="91"/>
      <c r="K359" s="1">
        <f>IFERROR(VLOOKUP(A359 &amp; "",Sheet2!A:B, 2,FALSE),"")</f>
        <v>3</v>
      </c>
      <c r="L359" s="52">
        <f t="shared" si="10"/>
        <v>66.666666666666671</v>
      </c>
      <c r="M359" s="1">
        <f t="shared" si="11"/>
        <v>0</v>
      </c>
    </row>
    <row r="360" spans="1:13" hidden="1" x14ac:dyDescent="0.2">
      <c r="A360" s="2">
        <v>4167603</v>
      </c>
      <c r="B360" s="20" t="s">
        <v>286</v>
      </c>
      <c r="C360" s="2" t="s">
        <v>287</v>
      </c>
      <c r="E360" s="41" t="s">
        <v>33</v>
      </c>
      <c r="G360" s="33">
        <v>12.95</v>
      </c>
      <c r="H360" s="67" t="str">
        <f>IFERROR(VLOOKUP(A360 &amp; "",Sheet2!A:C, 3,FALSE),"")</f>
        <v/>
      </c>
      <c r="I360" s="91"/>
      <c r="K360" s="1" t="str">
        <f>IFERROR(VLOOKUP(A360 &amp; "",Sheet2!A:B, 2,FALSE),"")</f>
        <v/>
      </c>
      <c r="L360" s="52" t="str">
        <f t="shared" si="10"/>
        <v/>
      </c>
      <c r="M360" s="1" t="str">
        <f t="shared" si="11"/>
        <v/>
      </c>
    </row>
    <row r="361" spans="1:13" hidden="1" x14ac:dyDescent="0.2">
      <c r="A361" s="2">
        <v>4167803</v>
      </c>
      <c r="B361" s="2" t="s">
        <v>288</v>
      </c>
      <c r="C361" s="2" t="s">
        <v>289</v>
      </c>
      <c r="E361" s="41" t="s">
        <v>33</v>
      </c>
      <c r="G361" s="33">
        <v>12.95</v>
      </c>
      <c r="I361" s="91"/>
      <c r="K361" s="1">
        <f>IFERROR(VLOOKUP(A361 &amp; "",Sheet2!A:B, 2,FALSE),"")</f>
        <v>3</v>
      </c>
      <c r="L361" s="52">
        <f t="shared" si="10"/>
        <v>66.666666666666671</v>
      </c>
      <c r="M361" s="1">
        <f t="shared" si="11"/>
        <v>0</v>
      </c>
    </row>
    <row r="362" spans="1:13" hidden="1" x14ac:dyDescent="0.2">
      <c r="A362" s="2">
        <v>4187403</v>
      </c>
      <c r="B362" s="20" t="s">
        <v>981</v>
      </c>
      <c r="C362" s="2" t="s">
        <v>982</v>
      </c>
      <c r="E362" s="41" t="s">
        <v>33</v>
      </c>
      <c r="G362" s="33">
        <v>12.95</v>
      </c>
      <c r="I362" s="91"/>
    </row>
    <row r="363" spans="1:13" s="4" customFormat="1" hidden="1" x14ac:dyDescent="0.2">
      <c r="A363" s="18">
        <v>4167903</v>
      </c>
      <c r="B363" s="27" t="s">
        <v>290</v>
      </c>
      <c r="C363" s="18" t="s">
        <v>291</v>
      </c>
      <c r="D363" s="5"/>
      <c r="E363" s="42" t="s">
        <v>33</v>
      </c>
      <c r="F363" s="42"/>
      <c r="G363" s="33">
        <v>12.95</v>
      </c>
      <c r="H363" s="67"/>
      <c r="I363" s="91"/>
      <c r="K363" s="1">
        <f>IFERROR(VLOOKUP(A363 &amp; "",Sheet2!A:B, 2,FALSE),"")</f>
        <v>3</v>
      </c>
      <c r="L363" s="52">
        <f t="shared" si="10"/>
        <v>66.666666666666671</v>
      </c>
      <c r="M363" s="1">
        <f t="shared" si="11"/>
        <v>0</v>
      </c>
    </row>
    <row r="364" spans="1:13" s="4" customFormat="1" hidden="1" x14ac:dyDescent="0.2">
      <c r="A364" s="18">
        <v>4167903</v>
      </c>
      <c r="B364" s="27" t="s">
        <v>984</v>
      </c>
      <c r="C364" s="18" t="s">
        <v>983</v>
      </c>
      <c r="D364" s="5"/>
      <c r="E364" s="42" t="s">
        <v>33</v>
      </c>
      <c r="F364" s="42"/>
      <c r="G364" s="33">
        <v>12.95</v>
      </c>
      <c r="H364" s="67"/>
      <c r="I364" s="91"/>
      <c r="K364" s="1"/>
      <c r="L364" s="52"/>
      <c r="M364" s="1"/>
    </row>
    <row r="365" spans="1:13" ht="15" hidden="1" x14ac:dyDescent="0.25">
      <c r="A365" s="22"/>
      <c r="B365" s="31"/>
      <c r="C365" s="36" t="s">
        <v>292</v>
      </c>
      <c r="D365" s="8"/>
      <c r="E365" s="13"/>
      <c r="F365" s="13"/>
      <c r="G365" s="34"/>
      <c r="H365" s="67" t="str">
        <f>IFERROR(VLOOKUP(A365 &amp; "",Sheet2!A:C, 3,FALSE),"")</f>
        <v/>
      </c>
      <c r="I365" s="91"/>
      <c r="K365" s="1" t="str">
        <f>IFERROR(VLOOKUP(A365 &amp; "",Sheet2!A:B, 2,FALSE),"")</f>
        <v/>
      </c>
      <c r="L365" s="52" t="str">
        <f t="shared" ref="L365:L429" si="14">IFERROR(200/K365, "")</f>
        <v/>
      </c>
      <c r="M365" s="1" t="str">
        <f t="shared" si="11"/>
        <v/>
      </c>
    </row>
    <row r="366" spans="1:13" hidden="1" x14ac:dyDescent="0.2">
      <c r="A366" s="2">
        <v>4168410</v>
      </c>
      <c r="B366" s="19" t="s">
        <v>293</v>
      </c>
      <c r="C366" s="20" t="s">
        <v>294</v>
      </c>
      <c r="E366" s="41" t="s">
        <v>33</v>
      </c>
      <c r="G366" s="17">
        <v>15.75</v>
      </c>
      <c r="H366" s="67" t="str">
        <f>IFERROR(VLOOKUP(A366 &amp; "",Sheet2!A:C, 3,FALSE),"")</f>
        <v/>
      </c>
      <c r="I366" s="91"/>
      <c r="K366" s="1" t="str">
        <f>IFERROR(VLOOKUP(A366 &amp; "",Sheet2!A:B, 2,FALSE),"")</f>
        <v/>
      </c>
      <c r="L366" s="52" t="str">
        <f t="shared" si="14"/>
        <v/>
      </c>
      <c r="M366" s="1" t="str">
        <f t="shared" ref="M366:M430" si="15">IFERROR(I366/L366,"")</f>
        <v/>
      </c>
    </row>
    <row r="367" spans="1:13" hidden="1" x14ac:dyDescent="0.2">
      <c r="A367" s="2">
        <v>4168706</v>
      </c>
      <c r="B367" s="45" t="s">
        <v>295</v>
      </c>
      <c r="C367" s="2" t="s">
        <v>296</v>
      </c>
      <c r="E367" s="41" t="s">
        <v>8</v>
      </c>
      <c r="G367" s="17">
        <v>23.75</v>
      </c>
      <c r="I367" s="91"/>
      <c r="K367" s="1">
        <f>IFERROR(VLOOKUP(A367 &amp; "",Sheet2!A:B, 2,FALSE),"")</f>
        <v>8.75</v>
      </c>
      <c r="L367" s="52">
        <f t="shared" si="14"/>
        <v>22.857142857142858</v>
      </c>
      <c r="M367" s="1">
        <f t="shared" si="15"/>
        <v>0</v>
      </c>
    </row>
    <row r="368" spans="1:13" hidden="1" x14ac:dyDescent="0.2">
      <c r="A368" s="2">
        <v>4168710</v>
      </c>
      <c r="B368" s="45" t="s">
        <v>295</v>
      </c>
      <c r="C368" s="2" t="s">
        <v>296</v>
      </c>
      <c r="E368" s="41" t="s">
        <v>11</v>
      </c>
      <c r="G368" s="17">
        <v>35</v>
      </c>
      <c r="I368" s="91"/>
      <c r="K368" s="1">
        <f>IFERROR(VLOOKUP(A368 &amp; "",Sheet2!A:B, 2,FALSE),"")</f>
        <v>12</v>
      </c>
      <c r="L368" s="52">
        <f t="shared" si="14"/>
        <v>16.666666666666668</v>
      </c>
      <c r="M368" s="1">
        <f t="shared" si="15"/>
        <v>0</v>
      </c>
    </row>
    <row r="369" spans="1:13" hidden="1" x14ac:dyDescent="0.2">
      <c r="A369" s="2">
        <v>4168903</v>
      </c>
      <c r="B369" s="2" t="s">
        <v>297</v>
      </c>
      <c r="C369" s="2" t="s">
        <v>479</v>
      </c>
      <c r="E369" s="41" t="s">
        <v>33</v>
      </c>
      <c r="G369" s="17">
        <v>15.75</v>
      </c>
      <c r="I369" s="91"/>
    </row>
    <row r="370" spans="1:13" hidden="1" x14ac:dyDescent="0.2">
      <c r="A370" s="2">
        <v>4168906</v>
      </c>
      <c r="B370" s="2" t="s">
        <v>297</v>
      </c>
      <c r="C370" s="2" t="s">
        <v>479</v>
      </c>
      <c r="E370" s="41" t="s">
        <v>8</v>
      </c>
      <c r="G370" s="17">
        <v>26.75</v>
      </c>
      <c r="I370" s="91"/>
      <c r="K370" s="1">
        <f>IFERROR(VLOOKUP(A370 &amp; "",Sheet2!A:B, 2,FALSE),"")</f>
        <v>7</v>
      </c>
      <c r="L370" s="52">
        <f t="shared" si="14"/>
        <v>28.571428571428573</v>
      </c>
      <c r="M370" s="1">
        <f t="shared" si="15"/>
        <v>0</v>
      </c>
    </row>
    <row r="371" spans="1:13" hidden="1" x14ac:dyDescent="0.2">
      <c r="A371" s="2">
        <v>4168910</v>
      </c>
      <c r="B371" s="2" t="s">
        <v>297</v>
      </c>
      <c r="C371" s="2" t="s">
        <v>479</v>
      </c>
      <c r="E371" s="41" t="s">
        <v>11</v>
      </c>
      <c r="G371" s="17">
        <v>39.75</v>
      </c>
      <c r="I371" s="91"/>
      <c r="K371" s="1">
        <f>IFERROR(VLOOKUP(A371 &amp; "",Sheet2!A:B, 2,FALSE),"")</f>
        <v>15</v>
      </c>
      <c r="L371" s="52">
        <f t="shared" si="14"/>
        <v>13.333333333333334</v>
      </c>
      <c r="M371" s="1">
        <f t="shared" si="15"/>
        <v>0</v>
      </c>
    </row>
    <row r="372" spans="1:13" hidden="1" x14ac:dyDescent="0.2">
      <c r="A372" s="2">
        <v>4169006</v>
      </c>
      <c r="B372" s="19" t="s">
        <v>298</v>
      </c>
      <c r="C372" s="2" t="s">
        <v>299</v>
      </c>
      <c r="D372" s="77"/>
      <c r="E372" s="41" t="s">
        <v>8</v>
      </c>
      <c r="F372" s="96"/>
      <c r="G372" s="33">
        <v>20.65</v>
      </c>
      <c r="I372" s="91"/>
      <c r="K372" s="1">
        <f>IFERROR(VLOOKUP(A372 &amp; "",Sheet2!A:B, 2,FALSE),"")</f>
        <v>8</v>
      </c>
      <c r="L372" s="52">
        <f t="shared" si="14"/>
        <v>25</v>
      </c>
      <c r="M372" s="1">
        <f t="shared" si="15"/>
        <v>0</v>
      </c>
    </row>
    <row r="373" spans="1:13" hidden="1" x14ac:dyDescent="0.2">
      <c r="A373" s="2">
        <v>4169010</v>
      </c>
      <c r="B373" s="19" t="s">
        <v>298</v>
      </c>
      <c r="C373" s="2" t="s">
        <v>299</v>
      </c>
      <c r="D373" s="77" t="s">
        <v>956</v>
      </c>
      <c r="E373" s="41" t="s">
        <v>11</v>
      </c>
      <c r="F373" s="78">
        <v>25</v>
      </c>
      <c r="G373" s="79">
        <v>32</v>
      </c>
      <c r="I373" s="91"/>
      <c r="K373" s="1">
        <f>IFERROR(VLOOKUP(A373 &amp; "",Sheet2!A:B, 2,FALSE),"")</f>
        <v>15</v>
      </c>
      <c r="L373" s="52">
        <f t="shared" si="14"/>
        <v>13.333333333333334</v>
      </c>
      <c r="M373" s="1">
        <f t="shared" si="15"/>
        <v>0</v>
      </c>
    </row>
    <row r="374" spans="1:13" hidden="1" x14ac:dyDescent="0.2">
      <c r="A374" s="2">
        <v>4169206</v>
      </c>
      <c r="B374" s="45" t="s">
        <v>300</v>
      </c>
      <c r="C374" s="2" t="s">
        <v>301</v>
      </c>
      <c r="E374" s="41" t="s">
        <v>8</v>
      </c>
      <c r="G374" s="17">
        <v>28.5</v>
      </c>
      <c r="I374" s="91"/>
      <c r="K374" s="1">
        <f>IFERROR(VLOOKUP(A374 &amp; "",Sheet2!A:B, 2,FALSE),"")</f>
        <v>8</v>
      </c>
      <c r="L374" s="52">
        <f t="shared" si="14"/>
        <v>25</v>
      </c>
      <c r="M374" s="1">
        <f t="shared" si="15"/>
        <v>0</v>
      </c>
    </row>
    <row r="375" spans="1:13" hidden="1" x14ac:dyDescent="0.2">
      <c r="A375" s="2">
        <v>4169210</v>
      </c>
      <c r="B375" s="45" t="s">
        <v>300</v>
      </c>
      <c r="C375" s="2" t="s">
        <v>301</v>
      </c>
      <c r="E375" s="41" t="s">
        <v>11</v>
      </c>
      <c r="G375" s="17">
        <v>42.25</v>
      </c>
      <c r="I375" s="91"/>
      <c r="K375" s="1">
        <f>IFERROR(VLOOKUP(A375 &amp; "",Sheet2!A:B, 2,FALSE),"")</f>
        <v>15</v>
      </c>
      <c r="L375" s="52">
        <f t="shared" si="14"/>
        <v>13.333333333333334</v>
      </c>
      <c r="M375" s="1">
        <f t="shared" si="15"/>
        <v>0</v>
      </c>
    </row>
    <row r="376" spans="1:13" hidden="1" x14ac:dyDescent="0.2">
      <c r="A376" s="2">
        <v>4169217</v>
      </c>
      <c r="B376" s="45" t="s">
        <v>300</v>
      </c>
      <c r="C376" s="2" t="s">
        <v>302</v>
      </c>
      <c r="D376" s="14"/>
      <c r="E376" s="41" t="s">
        <v>303</v>
      </c>
      <c r="G376" s="17">
        <v>59</v>
      </c>
      <c r="H376" s="67" t="str">
        <f>IFERROR(VLOOKUP(A376 &amp; "",Sheet2!A:C, 3,FALSE),"")</f>
        <v/>
      </c>
      <c r="I376" s="91"/>
      <c r="K376" s="1" t="str">
        <f>IFERROR(VLOOKUP(A376 &amp; "",Sheet2!A:B, 2,FALSE),"")</f>
        <v/>
      </c>
      <c r="L376" s="52" t="str">
        <f t="shared" si="14"/>
        <v/>
      </c>
      <c r="M376" s="1" t="str">
        <f t="shared" si="15"/>
        <v/>
      </c>
    </row>
    <row r="377" spans="1:13" hidden="1" x14ac:dyDescent="0.2">
      <c r="A377" s="2">
        <v>4169310</v>
      </c>
      <c r="B377" s="19" t="s">
        <v>985</v>
      </c>
      <c r="C377" s="2" t="s">
        <v>986</v>
      </c>
      <c r="D377" s="14"/>
      <c r="E377" s="41" t="s">
        <v>11</v>
      </c>
      <c r="G377" s="17">
        <v>35</v>
      </c>
      <c r="I377" s="91"/>
    </row>
    <row r="378" spans="1:13" x14ac:dyDescent="0.2">
      <c r="C378" s="35" t="s">
        <v>304</v>
      </c>
      <c r="G378" s="17"/>
      <c r="H378" s="67" t="str">
        <f>IFERROR(VLOOKUP(A378 &amp; "",Sheet2!A:C, 3,FALSE),"")</f>
        <v/>
      </c>
      <c r="I378" s="91"/>
      <c r="K378" s="1" t="str">
        <f>IFERROR(VLOOKUP(A378 &amp; "",Sheet2!A:B, 2,FALSE),"")</f>
        <v/>
      </c>
      <c r="L378" s="52" t="str">
        <f t="shared" si="14"/>
        <v/>
      </c>
      <c r="M378" s="1" t="str">
        <f t="shared" si="15"/>
        <v/>
      </c>
    </row>
    <row r="379" spans="1:13" x14ac:dyDescent="0.2">
      <c r="A379" s="2">
        <v>4180103</v>
      </c>
      <c r="B379" s="19" t="s">
        <v>305</v>
      </c>
      <c r="C379" s="2" t="s">
        <v>306</v>
      </c>
      <c r="E379" s="41" t="s">
        <v>33</v>
      </c>
      <c r="G379" s="17">
        <v>15.95</v>
      </c>
      <c r="H379" s="67">
        <v>100</v>
      </c>
      <c r="I379" s="91"/>
      <c r="K379" s="1">
        <f>IFERROR(VLOOKUP(A379 &amp; "",Sheet2!A:B, 2,FALSE),"")</f>
        <v>3</v>
      </c>
      <c r="L379" s="52">
        <f t="shared" si="14"/>
        <v>66.666666666666671</v>
      </c>
      <c r="M379" s="1">
        <f t="shared" si="15"/>
        <v>0</v>
      </c>
    </row>
    <row r="380" spans="1:13" hidden="1" x14ac:dyDescent="0.2">
      <c r="A380" s="2">
        <v>4180110</v>
      </c>
      <c r="B380" s="19" t="s">
        <v>305</v>
      </c>
      <c r="C380" s="2" t="s">
        <v>306</v>
      </c>
      <c r="E380" s="41" t="s">
        <v>11</v>
      </c>
      <c r="G380" s="81"/>
      <c r="I380" s="91"/>
      <c r="K380" s="1">
        <f>IFERROR(VLOOKUP(A380 &amp; "",Sheet2!A:B, 2,FALSE),"")</f>
        <v>15</v>
      </c>
      <c r="L380" s="52">
        <f t="shared" si="14"/>
        <v>13.333333333333334</v>
      </c>
      <c r="M380" s="1">
        <f t="shared" si="15"/>
        <v>0</v>
      </c>
    </row>
    <row r="381" spans="1:13" s="4" customFormat="1" hidden="1" x14ac:dyDescent="0.2">
      <c r="A381" s="18">
        <v>4180004</v>
      </c>
      <c r="B381" s="18" t="s">
        <v>307</v>
      </c>
      <c r="C381" s="18" t="s">
        <v>308</v>
      </c>
      <c r="D381" s="5"/>
      <c r="E381" s="42" t="s">
        <v>28</v>
      </c>
      <c r="F381" s="42"/>
      <c r="G381" s="33">
        <v>16.5</v>
      </c>
      <c r="H381" s="67"/>
      <c r="I381" s="91"/>
      <c r="K381" s="1">
        <f>IFERROR(VLOOKUP(A381 &amp; "",Sheet2!A:B, 2,FALSE),"")</f>
        <v>3</v>
      </c>
      <c r="L381" s="52">
        <f t="shared" si="14"/>
        <v>66.666666666666671</v>
      </c>
      <c r="M381" s="1">
        <f t="shared" si="15"/>
        <v>0</v>
      </c>
    </row>
    <row r="382" spans="1:13" hidden="1" x14ac:dyDescent="0.2">
      <c r="A382" s="2">
        <v>4180010</v>
      </c>
      <c r="B382" s="2" t="s">
        <v>307</v>
      </c>
      <c r="C382" s="2" t="s">
        <v>308</v>
      </c>
      <c r="E382" s="41" t="s">
        <v>11</v>
      </c>
      <c r="G382" s="17">
        <v>32</v>
      </c>
      <c r="I382" s="91"/>
      <c r="K382" s="1">
        <f>IFERROR(VLOOKUP(A382 &amp; "",Sheet2!A:B, 2,FALSE),"")</f>
        <v>13</v>
      </c>
      <c r="L382" s="52">
        <f t="shared" si="14"/>
        <v>15.384615384615385</v>
      </c>
      <c r="M382" s="1">
        <f t="shared" si="15"/>
        <v>0</v>
      </c>
    </row>
    <row r="383" spans="1:13" x14ac:dyDescent="0.2">
      <c r="C383" s="35" t="s">
        <v>309</v>
      </c>
      <c r="G383" s="17"/>
      <c r="H383" s="67" t="str">
        <f>IFERROR(VLOOKUP(A383 &amp; "",Sheet2!A:C, 3,FALSE),"")</f>
        <v/>
      </c>
      <c r="I383" s="91"/>
      <c r="K383" s="1" t="str">
        <f>IFERROR(VLOOKUP(A383 &amp; "",Sheet2!A:B, 2,FALSE),"")</f>
        <v/>
      </c>
      <c r="L383" s="52" t="str">
        <f t="shared" si="14"/>
        <v/>
      </c>
      <c r="M383" s="1" t="str">
        <f t="shared" si="15"/>
        <v/>
      </c>
    </row>
    <row r="384" spans="1:13" hidden="1" x14ac:dyDescent="0.2">
      <c r="A384" s="2">
        <v>4180201</v>
      </c>
      <c r="B384" s="2" t="s">
        <v>309</v>
      </c>
      <c r="C384" s="2" t="s">
        <v>310</v>
      </c>
      <c r="D384" s="3" t="s">
        <v>311</v>
      </c>
      <c r="E384" s="41" t="s">
        <v>31</v>
      </c>
      <c r="G384" s="17">
        <v>6.3</v>
      </c>
      <c r="I384" s="91"/>
      <c r="K384" s="1">
        <f>IFERROR(VLOOKUP(A384 &amp; "",Sheet2!A:B, 2,FALSE),"")</f>
        <v>1</v>
      </c>
      <c r="L384" s="52">
        <f t="shared" si="14"/>
        <v>200</v>
      </c>
      <c r="M384" s="1">
        <f t="shared" si="15"/>
        <v>0</v>
      </c>
    </row>
    <row r="385" spans="1:13" hidden="1" x14ac:dyDescent="0.2">
      <c r="A385" s="2">
        <v>4180203</v>
      </c>
      <c r="B385" s="2" t="s">
        <v>309</v>
      </c>
      <c r="C385" s="2" t="s">
        <v>310</v>
      </c>
      <c r="D385" s="3" t="s">
        <v>311</v>
      </c>
      <c r="E385" s="41" t="s">
        <v>33</v>
      </c>
      <c r="G385" s="17">
        <v>15</v>
      </c>
      <c r="I385" s="91"/>
      <c r="K385" s="1">
        <f>IFERROR(VLOOKUP(A385 &amp; "",Sheet2!A:B, 2,FALSE),"")</f>
        <v>3</v>
      </c>
      <c r="L385" s="52">
        <f t="shared" si="14"/>
        <v>66.666666666666671</v>
      </c>
      <c r="M385" s="1">
        <f t="shared" si="15"/>
        <v>0</v>
      </c>
    </row>
    <row r="386" spans="1:13" hidden="1" x14ac:dyDescent="0.2">
      <c r="A386" s="2">
        <v>418020615</v>
      </c>
      <c r="B386" s="2" t="s">
        <v>309</v>
      </c>
      <c r="C386" s="2" t="s">
        <v>310</v>
      </c>
      <c r="E386" s="41" t="s">
        <v>8</v>
      </c>
      <c r="F386" s="41" t="s">
        <v>256</v>
      </c>
      <c r="G386" s="17">
        <v>20</v>
      </c>
      <c r="H386" s="67" t="str">
        <f>IFERROR(VLOOKUP(A386 &amp; "",Sheet2!A:C, 3,FALSE),"")</f>
        <v/>
      </c>
      <c r="I386" s="91"/>
      <c r="K386" s="1" t="str">
        <f>IFERROR(VLOOKUP(A386 &amp; "",Sheet2!A:B, 2,FALSE),"")</f>
        <v/>
      </c>
      <c r="L386" s="52" t="str">
        <f t="shared" si="14"/>
        <v/>
      </c>
      <c r="M386" s="1" t="str">
        <f t="shared" si="15"/>
        <v/>
      </c>
    </row>
    <row r="387" spans="1:13" hidden="1" x14ac:dyDescent="0.2">
      <c r="A387" s="2">
        <v>418020618</v>
      </c>
      <c r="B387" s="2" t="s">
        <v>309</v>
      </c>
      <c r="C387" s="2" t="s">
        <v>310</v>
      </c>
      <c r="E387" s="41" t="s">
        <v>8</v>
      </c>
      <c r="F387" s="41" t="s">
        <v>20</v>
      </c>
      <c r="G387" s="17">
        <v>25</v>
      </c>
      <c r="I387" s="91"/>
      <c r="K387" s="1">
        <f>IFERROR(VLOOKUP(A387 &amp; "",Sheet2!A:B, 2,FALSE),"")</f>
        <v>10.5</v>
      </c>
      <c r="L387" s="52">
        <f t="shared" si="14"/>
        <v>19.047619047619047</v>
      </c>
      <c r="M387" s="1">
        <f t="shared" si="15"/>
        <v>0</v>
      </c>
    </row>
    <row r="388" spans="1:13" x14ac:dyDescent="0.2">
      <c r="A388" s="2">
        <v>418020624</v>
      </c>
      <c r="B388" s="2" t="s">
        <v>309</v>
      </c>
      <c r="C388" s="2" t="s">
        <v>310</v>
      </c>
      <c r="E388" s="41" t="s">
        <v>8</v>
      </c>
      <c r="F388" s="41" t="s">
        <v>21</v>
      </c>
      <c r="G388" s="17">
        <v>31.65</v>
      </c>
      <c r="H388" s="67">
        <f>IFERROR(VLOOKUP(A388 &amp; "",Sheet2!A:C, 3,FALSE),"")</f>
        <v>28</v>
      </c>
      <c r="I388" s="91"/>
      <c r="K388" s="1">
        <f>IFERROR(VLOOKUP(A388 &amp; "",Sheet2!A:B, 2,FALSE),"")</f>
        <v>10.5</v>
      </c>
      <c r="L388" s="52">
        <f t="shared" si="14"/>
        <v>19.047619047619047</v>
      </c>
      <c r="M388" s="1">
        <f t="shared" si="15"/>
        <v>0</v>
      </c>
    </row>
    <row r="389" spans="1:13" s="4" customFormat="1" hidden="1" x14ac:dyDescent="0.2">
      <c r="A389" s="18">
        <v>418020630</v>
      </c>
      <c r="B389" s="18" t="s">
        <v>309</v>
      </c>
      <c r="C389" s="18" t="s">
        <v>310</v>
      </c>
      <c r="D389" s="5"/>
      <c r="E389" s="42" t="s">
        <v>8</v>
      </c>
      <c r="F389" s="42" t="s">
        <v>22</v>
      </c>
      <c r="G389" s="33">
        <v>35.549999999999997</v>
      </c>
      <c r="H389" s="67"/>
      <c r="I389" s="91"/>
      <c r="K389" s="1">
        <f>IFERROR(VLOOKUP(A389 &amp; "",Sheet2!A:B, 2,FALSE),"")</f>
        <v>10.5</v>
      </c>
      <c r="L389" s="52">
        <f t="shared" si="14"/>
        <v>19.047619047619047</v>
      </c>
      <c r="M389" s="1">
        <f t="shared" si="15"/>
        <v>0</v>
      </c>
    </row>
    <row r="390" spans="1:13" hidden="1" x14ac:dyDescent="0.2">
      <c r="A390" s="2">
        <v>418021024</v>
      </c>
      <c r="B390" s="2" t="s">
        <v>309</v>
      </c>
      <c r="C390" s="2" t="s">
        <v>310</v>
      </c>
      <c r="E390" s="41" t="s">
        <v>11</v>
      </c>
      <c r="F390" s="41" t="s">
        <v>21</v>
      </c>
      <c r="G390" s="17">
        <v>35.549999999999997</v>
      </c>
      <c r="H390" s="67" t="str">
        <f>IFERROR(VLOOKUP(A390 &amp; "",Sheet2!A:C, 3,FALSE),"")</f>
        <v/>
      </c>
      <c r="I390" s="91"/>
      <c r="K390" s="1" t="str">
        <f>IFERROR(VLOOKUP(A390 &amp; "",Sheet2!A:B, 2,FALSE),"")</f>
        <v/>
      </c>
      <c r="L390" s="52" t="str">
        <f t="shared" si="14"/>
        <v/>
      </c>
      <c r="M390" s="1" t="str">
        <f t="shared" si="15"/>
        <v/>
      </c>
    </row>
    <row r="391" spans="1:13" hidden="1" x14ac:dyDescent="0.2">
      <c r="A391" s="2">
        <v>418021030</v>
      </c>
      <c r="B391" s="2" t="s">
        <v>309</v>
      </c>
      <c r="C391" s="2" t="s">
        <v>310</v>
      </c>
      <c r="E391" s="41" t="s">
        <v>11</v>
      </c>
      <c r="F391" s="41" t="s">
        <v>22</v>
      </c>
      <c r="G391" s="17">
        <v>40.200000000000003</v>
      </c>
      <c r="I391" s="91"/>
      <c r="K391" s="1">
        <f>IFERROR(VLOOKUP(A391 &amp; "",Sheet2!A:B, 2,FALSE),"")</f>
        <v>25</v>
      </c>
      <c r="L391" s="52">
        <f t="shared" si="14"/>
        <v>8</v>
      </c>
      <c r="M391" s="1">
        <f t="shared" si="15"/>
        <v>0</v>
      </c>
    </row>
    <row r="392" spans="1:13" hidden="1" x14ac:dyDescent="0.2">
      <c r="A392" s="2">
        <v>418021036</v>
      </c>
      <c r="B392" s="2" t="s">
        <v>309</v>
      </c>
      <c r="C392" s="2" t="s">
        <v>310</v>
      </c>
      <c r="E392" s="41" t="s">
        <v>11</v>
      </c>
      <c r="F392" s="41" t="s">
        <v>23</v>
      </c>
      <c r="G392" s="17">
        <v>50.25</v>
      </c>
      <c r="I392" s="91"/>
      <c r="K392" s="1">
        <f>IFERROR(VLOOKUP(A392 &amp; "",Sheet2!A:B, 2,FALSE),"")</f>
        <v>25</v>
      </c>
      <c r="L392" s="52">
        <f t="shared" si="14"/>
        <v>8</v>
      </c>
      <c r="M392" s="1">
        <f t="shared" si="15"/>
        <v>0</v>
      </c>
    </row>
    <row r="393" spans="1:13" hidden="1" x14ac:dyDescent="0.2">
      <c r="A393" s="2">
        <v>418021042</v>
      </c>
      <c r="B393" s="2" t="s">
        <v>309</v>
      </c>
      <c r="C393" s="2" t="s">
        <v>310</v>
      </c>
      <c r="E393" s="41" t="s">
        <v>11</v>
      </c>
      <c r="F393" s="41" t="s">
        <v>245</v>
      </c>
      <c r="G393" s="17">
        <v>59.05</v>
      </c>
      <c r="I393" s="91"/>
      <c r="K393" s="1">
        <f>IFERROR(VLOOKUP(A393 &amp; "",Sheet2!A:B, 2,FALSE),"")</f>
        <v>25</v>
      </c>
      <c r="L393" s="52">
        <f t="shared" si="14"/>
        <v>8</v>
      </c>
      <c r="M393" s="1">
        <f t="shared" si="15"/>
        <v>0</v>
      </c>
    </row>
    <row r="394" spans="1:13" hidden="1" x14ac:dyDescent="0.2">
      <c r="A394" s="2">
        <v>4180601</v>
      </c>
      <c r="B394" s="2" t="s">
        <v>309</v>
      </c>
      <c r="C394" s="18" t="s">
        <v>312</v>
      </c>
      <c r="D394" s="3" t="s">
        <v>480</v>
      </c>
      <c r="E394" s="41" t="s">
        <v>31</v>
      </c>
      <c r="G394" s="17">
        <v>6.3</v>
      </c>
      <c r="I394" s="91"/>
      <c r="K394" s="1">
        <f>IFERROR(VLOOKUP(A394 &amp; "",Sheet2!A:B, 2,FALSE),"")</f>
        <v>1</v>
      </c>
      <c r="L394" s="52">
        <f t="shared" si="14"/>
        <v>200</v>
      </c>
      <c r="M394" s="1">
        <f t="shared" si="15"/>
        <v>0</v>
      </c>
    </row>
    <row r="395" spans="1:13" x14ac:dyDescent="0.2">
      <c r="A395" s="2">
        <v>4181301</v>
      </c>
      <c r="B395" s="2" t="s">
        <v>309</v>
      </c>
      <c r="C395" s="2" t="s">
        <v>313</v>
      </c>
      <c r="D395" s="3" t="s">
        <v>59</v>
      </c>
      <c r="E395" s="41" t="s">
        <v>31</v>
      </c>
      <c r="G395" s="17">
        <v>6.3</v>
      </c>
      <c r="H395" s="67">
        <f>IFERROR(VLOOKUP(A395 &amp; "",Sheet2!A:C, 3,FALSE),"")</f>
        <v>143</v>
      </c>
      <c r="I395" s="91"/>
      <c r="K395" s="1">
        <f>IFERROR(VLOOKUP(A395 &amp; "",Sheet2!A:B, 2,FALSE),"")</f>
        <v>1</v>
      </c>
      <c r="L395" s="52">
        <f t="shared" si="14"/>
        <v>200</v>
      </c>
      <c r="M395" s="1">
        <f t="shared" si="15"/>
        <v>0</v>
      </c>
    </row>
    <row r="396" spans="1:13" hidden="1" x14ac:dyDescent="0.2">
      <c r="A396" s="2">
        <v>4181303</v>
      </c>
      <c r="B396" s="2" t="s">
        <v>309</v>
      </c>
      <c r="C396" s="2" t="s">
        <v>313</v>
      </c>
      <c r="E396" s="41" t="s">
        <v>33</v>
      </c>
      <c r="G396" s="17">
        <v>15</v>
      </c>
      <c r="I396" s="91"/>
      <c r="K396" s="1">
        <f>IFERROR(VLOOKUP(A396 &amp; "",Sheet2!A:B, 2,FALSE),"")</f>
        <v>3</v>
      </c>
      <c r="L396" s="52">
        <f t="shared" si="14"/>
        <v>66.666666666666671</v>
      </c>
      <c r="M396" s="1">
        <f t="shared" si="15"/>
        <v>0</v>
      </c>
    </row>
    <row r="397" spans="1:13" hidden="1" x14ac:dyDescent="0.2">
      <c r="A397" s="2">
        <v>418130615</v>
      </c>
      <c r="B397" s="2" t="s">
        <v>309</v>
      </c>
      <c r="C397" s="2" t="s">
        <v>313</v>
      </c>
      <c r="E397" s="41" t="s">
        <v>8</v>
      </c>
      <c r="F397" s="41" t="s">
        <v>256</v>
      </c>
      <c r="G397" s="17">
        <v>20</v>
      </c>
      <c r="H397" s="67" t="str">
        <f>IFERROR(VLOOKUP(A397 &amp; "",Sheet2!A:C, 3,FALSE),"")</f>
        <v/>
      </c>
      <c r="I397" s="91"/>
      <c r="K397" s="1" t="str">
        <f>IFERROR(VLOOKUP(A397 &amp; "",Sheet2!A:B, 2,FALSE),"")</f>
        <v/>
      </c>
      <c r="L397" s="52" t="str">
        <f t="shared" si="14"/>
        <v/>
      </c>
      <c r="M397" s="1" t="str">
        <f t="shared" si="15"/>
        <v/>
      </c>
    </row>
    <row r="398" spans="1:13" hidden="1" x14ac:dyDescent="0.2">
      <c r="A398" s="2">
        <v>418130618</v>
      </c>
      <c r="B398" s="2" t="s">
        <v>309</v>
      </c>
      <c r="C398" s="2" t="s">
        <v>313</v>
      </c>
      <c r="E398" s="41" t="s">
        <v>8</v>
      </c>
      <c r="F398" s="41" t="s">
        <v>20</v>
      </c>
      <c r="G398" s="17">
        <v>25</v>
      </c>
      <c r="I398" s="91"/>
      <c r="K398" s="1">
        <f>IFERROR(VLOOKUP(A398 &amp; "",Sheet2!A:B, 2,FALSE),"")</f>
        <v>10.5</v>
      </c>
      <c r="L398" s="52">
        <f t="shared" si="14"/>
        <v>19.047619047619047</v>
      </c>
      <c r="M398" s="1">
        <f t="shared" si="15"/>
        <v>0</v>
      </c>
    </row>
    <row r="399" spans="1:13" hidden="1" x14ac:dyDescent="0.2">
      <c r="A399" s="2">
        <v>418130624</v>
      </c>
      <c r="B399" s="2" t="s">
        <v>309</v>
      </c>
      <c r="C399" s="2" t="s">
        <v>313</v>
      </c>
      <c r="E399" s="41" t="s">
        <v>8</v>
      </c>
      <c r="F399" s="41" t="s">
        <v>21</v>
      </c>
      <c r="G399" s="17">
        <v>31.65</v>
      </c>
      <c r="I399" s="91"/>
      <c r="K399" s="1">
        <f>IFERROR(VLOOKUP(A399 &amp; "",Sheet2!A:B, 2,FALSE),"")</f>
        <v>10.5</v>
      </c>
      <c r="L399" s="52">
        <f t="shared" si="14"/>
        <v>19.047619047619047</v>
      </c>
      <c r="M399" s="1">
        <f t="shared" si="15"/>
        <v>0</v>
      </c>
    </row>
    <row r="400" spans="1:13" x14ac:dyDescent="0.2">
      <c r="A400" s="2">
        <v>418130630</v>
      </c>
      <c r="B400" s="2" t="s">
        <v>309</v>
      </c>
      <c r="C400" s="2" t="s">
        <v>313</v>
      </c>
      <c r="E400" s="41" t="s">
        <v>8</v>
      </c>
      <c r="F400" s="41" t="s">
        <v>22</v>
      </c>
      <c r="G400" s="17">
        <v>35.549999999999997</v>
      </c>
      <c r="H400" s="67">
        <f>IFERROR(VLOOKUP(A400 &amp; "",Sheet2!A:C, 3,FALSE),"")</f>
        <v>29</v>
      </c>
      <c r="I400" s="91"/>
      <c r="K400" s="1">
        <f>IFERROR(VLOOKUP(A400 &amp; "",Sheet2!A:B, 2,FALSE),"")</f>
        <v>10.5</v>
      </c>
      <c r="L400" s="52">
        <f t="shared" si="14"/>
        <v>19.047619047619047</v>
      </c>
      <c r="M400" s="1">
        <f t="shared" si="15"/>
        <v>0</v>
      </c>
    </row>
    <row r="401" spans="1:13" hidden="1" x14ac:dyDescent="0.2">
      <c r="A401" s="2">
        <v>418131024</v>
      </c>
      <c r="B401" s="2" t="s">
        <v>309</v>
      </c>
      <c r="C401" s="2" t="s">
        <v>313</v>
      </c>
      <c r="E401" s="41" t="s">
        <v>11</v>
      </c>
      <c r="F401" s="41" t="s">
        <v>21</v>
      </c>
      <c r="G401" s="17">
        <v>35.549999999999997</v>
      </c>
      <c r="H401" s="67" t="str">
        <f>IFERROR(VLOOKUP(A401 &amp; "",Sheet2!A:C, 3,FALSE),"")</f>
        <v/>
      </c>
      <c r="I401" s="91"/>
      <c r="K401" s="1" t="str">
        <f>IFERROR(VLOOKUP(A401 &amp; "",Sheet2!A:B, 2,FALSE),"")</f>
        <v/>
      </c>
      <c r="L401" s="52" t="str">
        <f t="shared" si="14"/>
        <v/>
      </c>
      <c r="M401" s="1" t="str">
        <f t="shared" si="15"/>
        <v/>
      </c>
    </row>
    <row r="402" spans="1:13" hidden="1" x14ac:dyDescent="0.2">
      <c r="A402" s="2">
        <v>418131030</v>
      </c>
      <c r="B402" s="2" t="s">
        <v>309</v>
      </c>
      <c r="C402" s="2" t="s">
        <v>313</v>
      </c>
      <c r="E402" s="41" t="s">
        <v>11</v>
      </c>
      <c r="F402" s="41" t="s">
        <v>22</v>
      </c>
      <c r="G402" s="17">
        <v>40.200000000000003</v>
      </c>
      <c r="I402" s="91"/>
      <c r="K402" s="1">
        <f>IFERROR(VLOOKUP(A402 &amp; "",Sheet2!A:B, 2,FALSE),"")</f>
        <v>25</v>
      </c>
      <c r="L402" s="52">
        <f t="shared" si="14"/>
        <v>8</v>
      </c>
      <c r="M402" s="1">
        <f t="shared" si="15"/>
        <v>0</v>
      </c>
    </row>
    <row r="403" spans="1:13" hidden="1" x14ac:dyDescent="0.2">
      <c r="A403" s="2">
        <v>418131036</v>
      </c>
      <c r="B403" s="2" t="s">
        <v>309</v>
      </c>
      <c r="C403" s="2" t="s">
        <v>313</v>
      </c>
      <c r="E403" s="41" t="s">
        <v>11</v>
      </c>
      <c r="F403" s="41" t="s">
        <v>23</v>
      </c>
      <c r="G403" s="17">
        <v>50.25</v>
      </c>
      <c r="I403" s="91"/>
      <c r="K403" s="1">
        <f>IFERROR(VLOOKUP(A403 &amp; "",Sheet2!A:B, 2,FALSE),"")</f>
        <v>25</v>
      </c>
      <c r="L403" s="52">
        <f t="shared" si="14"/>
        <v>8</v>
      </c>
      <c r="M403" s="1">
        <f t="shared" si="15"/>
        <v>0</v>
      </c>
    </row>
    <row r="404" spans="1:13" hidden="1" x14ac:dyDescent="0.2">
      <c r="A404" s="2">
        <v>418131042</v>
      </c>
      <c r="B404" s="2" t="s">
        <v>309</v>
      </c>
      <c r="C404" s="2" t="s">
        <v>313</v>
      </c>
      <c r="E404" s="41" t="s">
        <v>11</v>
      </c>
      <c r="F404" s="41" t="s">
        <v>245</v>
      </c>
      <c r="G404" s="17">
        <v>59.05</v>
      </c>
      <c r="I404" s="91"/>
      <c r="K404" s="1">
        <f>IFERROR(VLOOKUP(A404 &amp; "",Sheet2!A:B, 2,FALSE),"")</f>
        <v>25</v>
      </c>
      <c r="L404" s="52">
        <f t="shared" si="14"/>
        <v>8</v>
      </c>
      <c r="M404" s="1">
        <f t="shared" si="15"/>
        <v>0</v>
      </c>
    </row>
    <row r="405" spans="1:13" hidden="1" x14ac:dyDescent="0.2">
      <c r="A405" s="2">
        <v>4181701</v>
      </c>
      <c r="B405" s="2" t="s">
        <v>309</v>
      </c>
      <c r="C405" s="2" t="s">
        <v>314</v>
      </c>
      <c r="D405" s="3" t="s">
        <v>47</v>
      </c>
      <c r="E405" s="41" t="s">
        <v>31</v>
      </c>
      <c r="G405" s="17">
        <v>6.3</v>
      </c>
      <c r="I405" s="91"/>
      <c r="K405" s="1">
        <f>IFERROR(VLOOKUP(A405 &amp; "",Sheet2!A:B, 2,FALSE),"")</f>
        <v>1</v>
      </c>
      <c r="L405" s="52">
        <f t="shared" si="14"/>
        <v>200</v>
      </c>
      <c r="M405" s="1">
        <f t="shared" si="15"/>
        <v>0</v>
      </c>
    </row>
    <row r="406" spans="1:13" hidden="1" x14ac:dyDescent="0.2">
      <c r="A406" s="2">
        <v>4181703</v>
      </c>
      <c r="B406" s="2" t="s">
        <v>309</v>
      </c>
      <c r="C406" s="2" t="s">
        <v>314</v>
      </c>
      <c r="E406" s="41" t="s">
        <v>33</v>
      </c>
      <c r="G406" s="17">
        <v>15</v>
      </c>
      <c r="I406" s="91"/>
      <c r="K406" s="1">
        <f>IFERROR(VLOOKUP(A406 &amp; "",Sheet2!A:B, 2,FALSE),"")</f>
        <v>3</v>
      </c>
      <c r="L406" s="52">
        <f t="shared" si="14"/>
        <v>66.666666666666671</v>
      </c>
      <c r="M406" s="1">
        <f t="shared" si="15"/>
        <v>0</v>
      </c>
    </row>
    <row r="407" spans="1:13" s="4" customFormat="1" hidden="1" x14ac:dyDescent="0.2">
      <c r="A407" s="18">
        <v>418170612</v>
      </c>
      <c r="B407" s="18" t="s">
        <v>309</v>
      </c>
      <c r="C407" s="18" t="s">
        <v>314</v>
      </c>
      <c r="D407" s="5"/>
      <c r="E407" s="42" t="s">
        <v>8</v>
      </c>
      <c r="F407" s="42" t="s">
        <v>258</v>
      </c>
      <c r="G407" s="33">
        <v>16.2</v>
      </c>
      <c r="H407" s="67" t="str">
        <f>IFERROR(VLOOKUP(A407 &amp; "",Sheet2!A:C, 3,FALSE),"")</f>
        <v/>
      </c>
      <c r="I407" s="91"/>
      <c r="K407" s="1" t="str">
        <f>IFERROR(VLOOKUP(A407 &amp; "",Sheet2!A:B, 2,FALSE),"")</f>
        <v/>
      </c>
      <c r="L407" s="52" t="str">
        <f t="shared" si="14"/>
        <v/>
      </c>
      <c r="M407" s="1" t="str">
        <f t="shared" si="15"/>
        <v/>
      </c>
    </row>
    <row r="408" spans="1:13" x14ac:dyDescent="0.2">
      <c r="A408" s="2">
        <v>418170615</v>
      </c>
      <c r="B408" s="2" t="s">
        <v>309</v>
      </c>
      <c r="C408" s="2" t="s">
        <v>314</v>
      </c>
      <c r="E408" s="41" t="s">
        <v>8</v>
      </c>
      <c r="F408" s="41" t="s">
        <v>256</v>
      </c>
      <c r="G408" s="17">
        <v>20</v>
      </c>
      <c r="H408" s="67">
        <f>IFERROR(VLOOKUP(A408 &amp; "",Sheet2!A:C, 3,FALSE),"")</f>
        <v>35</v>
      </c>
      <c r="I408" s="91"/>
      <c r="K408" s="1">
        <f>IFERROR(VLOOKUP(A408 &amp; "",Sheet2!A:B, 2,FALSE),"")</f>
        <v>8.75</v>
      </c>
      <c r="L408" s="52">
        <f t="shared" si="14"/>
        <v>22.857142857142858</v>
      </c>
      <c r="M408" s="1">
        <f t="shared" si="15"/>
        <v>0</v>
      </c>
    </row>
    <row r="409" spans="1:13" hidden="1" x14ac:dyDescent="0.2">
      <c r="A409" s="2">
        <v>418170618</v>
      </c>
      <c r="B409" s="2" t="s">
        <v>309</v>
      </c>
      <c r="C409" s="2" t="s">
        <v>314</v>
      </c>
      <c r="E409" s="41" t="s">
        <v>8</v>
      </c>
      <c r="F409" s="41" t="s">
        <v>20</v>
      </c>
      <c r="G409" s="17">
        <v>25</v>
      </c>
      <c r="I409" s="91"/>
      <c r="K409" s="1">
        <f>IFERROR(VLOOKUP(A409 &amp; "",Sheet2!A:B, 2,FALSE),"")</f>
        <v>10.5</v>
      </c>
      <c r="L409" s="52">
        <f t="shared" si="14"/>
        <v>19.047619047619047</v>
      </c>
      <c r="M409" s="1">
        <f t="shared" si="15"/>
        <v>0</v>
      </c>
    </row>
    <row r="410" spans="1:13" hidden="1" x14ac:dyDescent="0.2">
      <c r="A410" s="2">
        <v>418170624</v>
      </c>
      <c r="B410" s="2" t="s">
        <v>309</v>
      </c>
      <c r="C410" s="2" t="s">
        <v>314</v>
      </c>
      <c r="E410" s="41" t="s">
        <v>8</v>
      </c>
      <c r="F410" s="41" t="s">
        <v>21</v>
      </c>
      <c r="G410" s="17">
        <v>31.65</v>
      </c>
      <c r="I410" s="91"/>
      <c r="K410" s="1">
        <f>IFERROR(VLOOKUP(A410 &amp; "",Sheet2!A:B, 2,FALSE),"")</f>
        <v>10.5</v>
      </c>
      <c r="L410" s="52">
        <f t="shared" si="14"/>
        <v>19.047619047619047</v>
      </c>
      <c r="M410" s="1">
        <f t="shared" si="15"/>
        <v>0</v>
      </c>
    </row>
    <row r="411" spans="1:13" hidden="1" x14ac:dyDescent="0.2">
      <c r="A411" s="2">
        <v>4181901</v>
      </c>
      <c r="B411" s="2" t="s">
        <v>309</v>
      </c>
      <c r="C411" s="2" t="s">
        <v>315</v>
      </c>
      <c r="D411" s="3" t="s">
        <v>47</v>
      </c>
      <c r="E411" s="41" t="s">
        <v>31</v>
      </c>
      <c r="G411" s="17">
        <v>6.3</v>
      </c>
      <c r="I411" s="91"/>
      <c r="K411" s="1">
        <f>IFERROR(VLOOKUP(A411 &amp; "",Sheet2!A:B, 2,FALSE),"")</f>
        <v>1</v>
      </c>
      <c r="L411" s="52">
        <f t="shared" si="14"/>
        <v>200</v>
      </c>
      <c r="M411" s="1">
        <f t="shared" si="15"/>
        <v>0</v>
      </c>
    </row>
    <row r="412" spans="1:13" hidden="1" x14ac:dyDescent="0.2">
      <c r="A412" s="2">
        <v>4181903</v>
      </c>
      <c r="B412" s="2" t="s">
        <v>309</v>
      </c>
      <c r="C412" s="2" t="s">
        <v>315</v>
      </c>
      <c r="E412" s="41" t="s">
        <v>33</v>
      </c>
      <c r="F412" s="41" t="s">
        <v>316</v>
      </c>
      <c r="G412" s="17">
        <v>15</v>
      </c>
      <c r="I412" s="91"/>
      <c r="K412" s="1">
        <f>IFERROR(VLOOKUP(A412 &amp; "",Sheet2!A:B, 2,FALSE),"")</f>
        <v>3</v>
      </c>
      <c r="L412" s="52">
        <f t="shared" si="14"/>
        <v>66.666666666666671</v>
      </c>
      <c r="M412" s="1">
        <f t="shared" si="15"/>
        <v>0</v>
      </c>
    </row>
    <row r="413" spans="1:13" s="4" customFormat="1" hidden="1" x14ac:dyDescent="0.2">
      <c r="A413" s="18">
        <v>418190612</v>
      </c>
      <c r="B413" s="18" t="s">
        <v>309</v>
      </c>
      <c r="C413" s="18" t="s">
        <v>315</v>
      </c>
      <c r="D413" s="5"/>
      <c r="E413" s="42" t="s">
        <v>8</v>
      </c>
      <c r="F413" s="42" t="s">
        <v>258</v>
      </c>
      <c r="G413" s="33">
        <v>16.2</v>
      </c>
      <c r="H413" s="67" t="str">
        <f>IFERROR(VLOOKUP(A413 &amp; "",Sheet2!A:C, 3,FALSE),"")</f>
        <v/>
      </c>
      <c r="I413" s="91"/>
      <c r="K413" s="1" t="str">
        <f>IFERROR(VLOOKUP(A413 &amp; "",Sheet2!A:B, 2,FALSE),"")</f>
        <v/>
      </c>
      <c r="L413" s="52" t="str">
        <f t="shared" si="14"/>
        <v/>
      </c>
      <c r="M413" s="1" t="str">
        <f t="shared" si="15"/>
        <v/>
      </c>
    </row>
    <row r="414" spans="1:13" hidden="1" x14ac:dyDescent="0.2">
      <c r="A414" s="2">
        <v>418190615</v>
      </c>
      <c r="B414" s="2" t="s">
        <v>309</v>
      </c>
      <c r="C414" s="2" t="s">
        <v>315</v>
      </c>
      <c r="E414" s="41" t="s">
        <v>8</v>
      </c>
      <c r="F414" s="41" t="s">
        <v>256</v>
      </c>
      <c r="G414" s="17">
        <v>20</v>
      </c>
      <c r="I414" s="91"/>
      <c r="K414" s="1">
        <f>IFERROR(VLOOKUP(A414 &amp; "",Sheet2!A:B, 2,FALSE),"")</f>
        <v>8.75</v>
      </c>
      <c r="L414" s="52">
        <f t="shared" si="14"/>
        <v>22.857142857142858</v>
      </c>
      <c r="M414" s="1">
        <f t="shared" si="15"/>
        <v>0</v>
      </c>
    </row>
    <row r="415" spans="1:13" hidden="1" x14ac:dyDescent="0.2">
      <c r="A415" s="2">
        <v>418190618</v>
      </c>
      <c r="B415" s="2" t="s">
        <v>309</v>
      </c>
      <c r="C415" s="2" t="s">
        <v>315</v>
      </c>
      <c r="E415" s="41" t="s">
        <v>8</v>
      </c>
      <c r="F415" s="41" t="s">
        <v>20</v>
      </c>
      <c r="G415" s="17">
        <v>25</v>
      </c>
      <c r="I415" s="91"/>
      <c r="K415" s="1">
        <f>IFERROR(VLOOKUP(A415 &amp; "",Sheet2!A:B, 2,FALSE),"")</f>
        <v>10.5</v>
      </c>
      <c r="L415" s="52">
        <f t="shared" si="14"/>
        <v>19.047619047619047</v>
      </c>
      <c r="M415" s="1">
        <f t="shared" si="15"/>
        <v>0</v>
      </c>
    </row>
    <row r="416" spans="1:13" hidden="1" x14ac:dyDescent="0.2">
      <c r="A416" s="2">
        <v>418190624</v>
      </c>
      <c r="B416" s="2" t="s">
        <v>309</v>
      </c>
      <c r="C416" s="2" t="s">
        <v>315</v>
      </c>
      <c r="E416" s="41" t="s">
        <v>8</v>
      </c>
      <c r="F416" s="41" t="s">
        <v>21</v>
      </c>
      <c r="G416" s="17">
        <v>31.65</v>
      </c>
      <c r="I416" s="91"/>
      <c r="K416" s="1">
        <f>IFERROR(VLOOKUP(A416 &amp; "",Sheet2!A:B, 2,FALSE),"")</f>
        <v>10.5</v>
      </c>
      <c r="L416" s="52">
        <f t="shared" si="14"/>
        <v>19.047619047619047</v>
      </c>
      <c r="M416" s="1">
        <f t="shared" si="15"/>
        <v>0</v>
      </c>
    </row>
    <row r="417" spans="1:13" hidden="1" x14ac:dyDescent="0.2">
      <c r="A417" s="2">
        <v>418191024</v>
      </c>
      <c r="B417" s="2" t="s">
        <v>309</v>
      </c>
      <c r="C417" s="2" t="s">
        <v>315</v>
      </c>
      <c r="E417" s="41" t="s">
        <v>11</v>
      </c>
      <c r="F417" s="41" t="s">
        <v>21</v>
      </c>
      <c r="G417" s="17">
        <v>35.549999999999997</v>
      </c>
      <c r="I417" s="91"/>
      <c r="K417" s="1">
        <f>IFERROR(VLOOKUP(A417 &amp; "",Sheet2!A:B, 2,FALSE),"")</f>
        <v>17</v>
      </c>
      <c r="L417" s="52">
        <f t="shared" si="14"/>
        <v>11.764705882352942</v>
      </c>
      <c r="M417" s="1">
        <f t="shared" si="15"/>
        <v>0</v>
      </c>
    </row>
    <row r="418" spans="1:13" hidden="1" x14ac:dyDescent="0.2">
      <c r="A418" s="2">
        <v>418191030</v>
      </c>
      <c r="B418" s="2" t="s">
        <v>309</v>
      </c>
      <c r="C418" s="2" t="s">
        <v>315</v>
      </c>
      <c r="E418" s="41" t="s">
        <v>11</v>
      </c>
      <c r="F418" s="41" t="s">
        <v>22</v>
      </c>
      <c r="G418" s="17">
        <v>40.200000000000003</v>
      </c>
      <c r="I418" s="91"/>
      <c r="K418" s="1">
        <f>IFERROR(VLOOKUP(A418 &amp; "",Sheet2!A:B, 2,FALSE),"")</f>
        <v>25</v>
      </c>
      <c r="L418" s="52">
        <f t="shared" si="14"/>
        <v>8</v>
      </c>
      <c r="M418" s="1">
        <f t="shared" si="15"/>
        <v>0</v>
      </c>
    </row>
    <row r="419" spans="1:13" hidden="1" x14ac:dyDescent="0.2">
      <c r="A419" s="2">
        <v>418191036</v>
      </c>
      <c r="B419" s="2" t="s">
        <v>309</v>
      </c>
      <c r="C419" s="2" t="s">
        <v>315</v>
      </c>
      <c r="E419" s="41" t="s">
        <v>11</v>
      </c>
      <c r="F419" s="41" t="s">
        <v>23</v>
      </c>
      <c r="G419" s="17">
        <v>50.25</v>
      </c>
      <c r="I419" s="91"/>
      <c r="K419" s="1">
        <f>IFERROR(VLOOKUP(A419 &amp; "",Sheet2!A:B, 2,FALSE),"")</f>
        <v>25</v>
      </c>
      <c r="L419" s="52">
        <f t="shared" si="14"/>
        <v>8</v>
      </c>
      <c r="M419" s="1">
        <f t="shared" si="15"/>
        <v>0</v>
      </c>
    </row>
    <row r="420" spans="1:13" s="4" customFormat="1" hidden="1" x14ac:dyDescent="0.2">
      <c r="A420" s="18">
        <v>418220615</v>
      </c>
      <c r="B420" s="18" t="s">
        <v>309</v>
      </c>
      <c r="C420" s="18" t="s">
        <v>317</v>
      </c>
      <c r="D420" s="5" t="s">
        <v>318</v>
      </c>
      <c r="E420" s="42" t="s">
        <v>8</v>
      </c>
      <c r="F420" s="42" t="s">
        <v>256</v>
      </c>
      <c r="G420" s="33">
        <v>20</v>
      </c>
      <c r="H420" s="67"/>
      <c r="I420" s="91"/>
      <c r="K420" s="1">
        <f>IFERROR(VLOOKUP(A420 &amp; "",Sheet2!A:B, 2,FALSE),"")</f>
        <v>8.75</v>
      </c>
      <c r="L420" s="52">
        <f t="shared" si="14"/>
        <v>22.857142857142858</v>
      </c>
      <c r="M420" s="1">
        <f t="shared" si="15"/>
        <v>0</v>
      </c>
    </row>
    <row r="421" spans="1:13" hidden="1" x14ac:dyDescent="0.2">
      <c r="A421" s="2">
        <v>418220618</v>
      </c>
      <c r="B421" s="2" t="s">
        <v>309</v>
      </c>
      <c r="C421" s="2" t="s">
        <v>317</v>
      </c>
      <c r="E421" s="41" t="s">
        <v>8</v>
      </c>
      <c r="F421" s="41" t="s">
        <v>20</v>
      </c>
      <c r="G421" s="17">
        <v>25</v>
      </c>
      <c r="I421" s="91"/>
      <c r="K421" s="1">
        <f>IFERROR(VLOOKUP(A421 &amp; "",Sheet2!A:B, 2,FALSE),"")</f>
        <v>10.5</v>
      </c>
      <c r="L421" s="52">
        <f t="shared" si="14"/>
        <v>19.047619047619047</v>
      </c>
      <c r="M421" s="1">
        <f t="shared" si="15"/>
        <v>0</v>
      </c>
    </row>
    <row r="422" spans="1:13" hidden="1" x14ac:dyDescent="0.2">
      <c r="A422" s="2">
        <v>418220624</v>
      </c>
      <c r="B422" s="2" t="s">
        <v>309</v>
      </c>
      <c r="C422" s="2" t="s">
        <v>317</v>
      </c>
      <c r="E422" s="41" t="s">
        <v>8</v>
      </c>
      <c r="F422" s="41" t="s">
        <v>21</v>
      </c>
      <c r="G422" s="17">
        <v>31.65</v>
      </c>
      <c r="I422" s="91"/>
      <c r="K422" s="1">
        <f>IFERROR(VLOOKUP(A422 &amp; "",Sheet2!A:B, 2,FALSE),"")</f>
        <v>10.5</v>
      </c>
      <c r="L422" s="52">
        <f t="shared" si="14"/>
        <v>19.047619047619047</v>
      </c>
      <c r="M422" s="1">
        <f t="shared" si="15"/>
        <v>0</v>
      </c>
    </row>
    <row r="423" spans="1:13" hidden="1" x14ac:dyDescent="0.2">
      <c r="A423" s="2">
        <v>418220630</v>
      </c>
      <c r="B423" s="2" t="s">
        <v>309</v>
      </c>
      <c r="C423" s="2" t="s">
        <v>317</v>
      </c>
      <c r="E423" s="41" t="s">
        <v>8</v>
      </c>
      <c r="F423" s="41" t="s">
        <v>22</v>
      </c>
      <c r="G423" s="17">
        <v>35.549999999999997</v>
      </c>
      <c r="I423" s="91"/>
      <c r="K423" s="1">
        <f>IFERROR(VLOOKUP(A423 &amp; "",Sheet2!A:B, 2,FALSE),"")</f>
        <v>10.5</v>
      </c>
      <c r="L423" s="52">
        <f t="shared" si="14"/>
        <v>19.047619047619047</v>
      </c>
      <c r="M423" s="1">
        <f t="shared" si="15"/>
        <v>0</v>
      </c>
    </row>
    <row r="424" spans="1:13" hidden="1" x14ac:dyDescent="0.2">
      <c r="A424" s="2">
        <v>418221024</v>
      </c>
      <c r="B424" s="2" t="s">
        <v>309</v>
      </c>
      <c r="C424" s="2" t="s">
        <v>317</v>
      </c>
      <c r="E424" s="41" t="s">
        <v>11</v>
      </c>
      <c r="F424" s="41" t="s">
        <v>21</v>
      </c>
      <c r="G424" s="17">
        <v>35.549999999999997</v>
      </c>
      <c r="I424" s="91"/>
      <c r="K424" s="1">
        <f>IFERROR(VLOOKUP(A424 &amp; "",Sheet2!A:B, 2,FALSE),"")</f>
        <v>17</v>
      </c>
      <c r="L424" s="52">
        <f t="shared" si="14"/>
        <v>11.764705882352942</v>
      </c>
      <c r="M424" s="1">
        <f t="shared" si="15"/>
        <v>0</v>
      </c>
    </row>
    <row r="425" spans="1:13" hidden="1" x14ac:dyDescent="0.2">
      <c r="A425" s="2">
        <v>418221030</v>
      </c>
      <c r="B425" s="2" t="s">
        <v>309</v>
      </c>
      <c r="C425" s="2" t="s">
        <v>317</v>
      </c>
      <c r="E425" s="41" t="s">
        <v>11</v>
      </c>
      <c r="F425" s="41" t="s">
        <v>22</v>
      </c>
      <c r="G425" s="17">
        <v>40.200000000000003</v>
      </c>
      <c r="I425" s="91"/>
      <c r="K425" s="1">
        <f>IFERROR(VLOOKUP(A425 &amp; "",Sheet2!A:B, 2,FALSE),"")</f>
        <v>25</v>
      </c>
      <c r="L425" s="52">
        <f t="shared" si="14"/>
        <v>8</v>
      </c>
      <c r="M425" s="1">
        <f t="shared" si="15"/>
        <v>0</v>
      </c>
    </row>
    <row r="426" spans="1:13" hidden="1" x14ac:dyDescent="0.2">
      <c r="A426" s="2">
        <v>418221036</v>
      </c>
      <c r="B426" s="2" t="s">
        <v>309</v>
      </c>
      <c r="C426" s="2" t="s">
        <v>317</v>
      </c>
      <c r="E426" s="41" t="s">
        <v>11</v>
      </c>
      <c r="F426" s="41" t="s">
        <v>23</v>
      </c>
      <c r="G426" s="17">
        <v>50.25</v>
      </c>
      <c r="I426" s="91"/>
      <c r="K426" s="1">
        <f>IFERROR(VLOOKUP(A426 &amp; "",Sheet2!A:B, 2,FALSE),"")</f>
        <v>25</v>
      </c>
      <c r="L426" s="52">
        <f t="shared" si="14"/>
        <v>8</v>
      </c>
      <c r="M426" s="1">
        <f t="shared" si="15"/>
        <v>0</v>
      </c>
    </row>
    <row r="427" spans="1:13" hidden="1" x14ac:dyDescent="0.2">
      <c r="A427" s="2">
        <v>418221042</v>
      </c>
      <c r="B427" s="2" t="s">
        <v>309</v>
      </c>
      <c r="C427" s="2" t="s">
        <v>317</v>
      </c>
      <c r="E427" s="41" t="s">
        <v>11</v>
      </c>
      <c r="F427" s="41" t="s">
        <v>245</v>
      </c>
      <c r="G427" s="17">
        <v>59.05</v>
      </c>
      <c r="H427" s="67" t="str">
        <f>IFERROR(VLOOKUP(A427 &amp; "",Sheet2!A:C, 3,FALSE),"")</f>
        <v/>
      </c>
      <c r="I427" s="91"/>
      <c r="K427" s="1" t="str">
        <f>IFERROR(VLOOKUP(A427 &amp; "",Sheet2!A:B, 2,FALSE),"")</f>
        <v/>
      </c>
      <c r="L427" s="52" t="str">
        <f t="shared" si="14"/>
        <v/>
      </c>
      <c r="M427" s="1" t="str">
        <f t="shared" si="15"/>
        <v/>
      </c>
    </row>
    <row r="428" spans="1:13" hidden="1" x14ac:dyDescent="0.2">
      <c r="A428" s="2">
        <v>4182301</v>
      </c>
      <c r="B428" s="2" t="s">
        <v>309</v>
      </c>
      <c r="C428" s="2" t="s">
        <v>319</v>
      </c>
      <c r="D428" s="3" t="s">
        <v>43</v>
      </c>
      <c r="E428" s="41" t="s">
        <v>31</v>
      </c>
      <c r="G428" s="17">
        <v>6.3</v>
      </c>
      <c r="I428" s="91"/>
      <c r="K428" s="1">
        <f>IFERROR(VLOOKUP(A428 &amp; "",Sheet2!A:B, 2,FALSE),"")</f>
        <v>1</v>
      </c>
      <c r="L428" s="52">
        <f t="shared" si="14"/>
        <v>200</v>
      </c>
      <c r="M428" s="1">
        <f t="shared" si="15"/>
        <v>0</v>
      </c>
    </row>
    <row r="429" spans="1:13" hidden="1" x14ac:dyDescent="0.2">
      <c r="A429" s="2">
        <v>4182801</v>
      </c>
      <c r="B429" s="2" t="s">
        <v>309</v>
      </c>
      <c r="C429" s="2" t="s">
        <v>320</v>
      </c>
      <c r="D429" s="3" t="s">
        <v>53</v>
      </c>
      <c r="E429" s="41" t="s">
        <v>31</v>
      </c>
      <c r="G429" s="17">
        <v>6.3</v>
      </c>
      <c r="I429" s="91"/>
      <c r="K429" s="1">
        <f>IFERROR(VLOOKUP(A429 &amp; "",Sheet2!A:B, 2,FALSE),"")</f>
        <v>1</v>
      </c>
      <c r="L429" s="52">
        <f t="shared" si="14"/>
        <v>200</v>
      </c>
      <c r="M429" s="1">
        <f t="shared" si="15"/>
        <v>0</v>
      </c>
    </row>
    <row r="430" spans="1:13" s="4" customFormat="1" hidden="1" x14ac:dyDescent="0.2">
      <c r="A430" s="18">
        <v>4182803</v>
      </c>
      <c r="B430" s="2" t="s">
        <v>309</v>
      </c>
      <c r="C430" s="18" t="s">
        <v>320</v>
      </c>
      <c r="D430" s="5" t="s">
        <v>53</v>
      </c>
      <c r="E430" s="42" t="s">
        <v>33</v>
      </c>
      <c r="F430" s="42"/>
      <c r="G430" s="33">
        <v>15</v>
      </c>
      <c r="H430" s="67"/>
      <c r="I430" s="91"/>
      <c r="K430" s="1">
        <f>IFERROR(VLOOKUP(A430 &amp; "",Sheet2!A:B, 2,FALSE),"")</f>
        <v>3</v>
      </c>
      <c r="L430" s="52">
        <f t="shared" ref="L430:L495" si="16">IFERROR(200/K430, "")</f>
        <v>66.666666666666671</v>
      </c>
      <c r="M430" s="1">
        <f t="shared" si="15"/>
        <v>0</v>
      </c>
    </row>
    <row r="431" spans="1:13" hidden="1" x14ac:dyDescent="0.2">
      <c r="A431" s="2">
        <v>4183001</v>
      </c>
      <c r="B431" s="2" t="s">
        <v>309</v>
      </c>
      <c r="C431" s="18" t="s">
        <v>321</v>
      </c>
      <c r="D431" s="3" t="s">
        <v>322</v>
      </c>
      <c r="E431" s="41" t="s">
        <v>31</v>
      </c>
      <c r="G431" s="17">
        <v>6.3</v>
      </c>
      <c r="I431" s="91"/>
      <c r="K431" s="1">
        <f>IFERROR(VLOOKUP(A431 &amp; "",Sheet2!A:B, 2,FALSE),"")</f>
        <v>1</v>
      </c>
      <c r="L431" s="52">
        <f t="shared" si="16"/>
        <v>200</v>
      </c>
      <c r="M431" s="1">
        <f t="shared" ref="M431:M496" si="17">IFERROR(I431/L431,"")</f>
        <v>0</v>
      </c>
    </row>
    <row r="432" spans="1:13" hidden="1" x14ac:dyDescent="0.2">
      <c r="A432" s="2">
        <v>4183201</v>
      </c>
      <c r="B432" s="2" t="s">
        <v>309</v>
      </c>
      <c r="C432" s="2" t="s">
        <v>323</v>
      </c>
      <c r="D432" s="3" t="s">
        <v>53</v>
      </c>
      <c r="E432" s="41" t="s">
        <v>31</v>
      </c>
      <c r="G432" s="17">
        <v>6.3</v>
      </c>
      <c r="I432" s="91"/>
      <c r="K432" s="1">
        <f>IFERROR(VLOOKUP(A432 &amp; "",Sheet2!A:B, 2,FALSE),"")</f>
        <v>1</v>
      </c>
      <c r="L432" s="52">
        <f t="shared" si="16"/>
        <v>200</v>
      </c>
      <c r="M432" s="1">
        <f t="shared" si="17"/>
        <v>0</v>
      </c>
    </row>
    <row r="433" spans="1:13" hidden="1" x14ac:dyDescent="0.2">
      <c r="A433" s="2">
        <v>4183203</v>
      </c>
      <c r="B433" s="2" t="s">
        <v>309</v>
      </c>
      <c r="C433" s="2" t="s">
        <v>323</v>
      </c>
      <c r="E433" s="41" t="s">
        <v>33</v>
      </c>
      <c r="G433" s="17">
        <v>15</v>
      </c>
      <c r="I433" s="91"/>
      <c r="K433" s="1">
        <f>IFERROR(VLOOKUP(A433 &amp; "",Sheet2!A:B, 2,FALSE),"")</f>
        <v>3</v>
      </c>
      <c r="L433" s="52">
        <f t="shared" si="16"/>
        <v>66.666666666666671</v>
      </c>
      <c r="M433" s="1">
        <f t="shared" si="17"/>
        <v>0</v>
      </c>
    </row>
    <row r="434" spans="1:13" hidden="1" x14ac:dyDescent="0.2">
      <c r="A434" s="2">
        <v>418360615</v>
      </c>
      <c r="B434" s="2" t="s">
        <v>309</v>
      </c>
      <c r="C434" s="2" t="s">
        <v>324</v>
      </c>
      <c r="D434" s="3" t="s">
        <v>318</v>
      </c>
      <c r="E434" s="41" t="s">
        <v>8</v>
      </c>
      <c r="F434" s="41" t="s">
        <v>256</v>
      </c>
      <c r="G434" s="17">
        <v>20</v>
      </c>
      <c r="H434" s="67" t="str">
        <f>IFERROR(VLOOKUP(A434 &amp; "",Sheet2!A:C, 3,FALSE),"")</f>
        <v/>
      </c>
      <c r="I434" s="91"/>
      <c r="K434" s="1" t="str">
        <f>IFERROR(VLOOKUP(A434 &amp; "",Sheet2!A:B, 2,FALSE),"")</f>
        <v/>
      </c>
      <c r="L434" s="52" t="str">
        <f t="shared" si="16"/>
        <v/>
      </c>
      <c r="M434" s="1" t="str">
        <f t="shared" si="17"/>
        <v/>
      </c>
    </row>
    <row r="435" spans="1:13" hidden="1" x14ac:dyDescent="0.2">
      <c r="A435" s="2">
        <v>418360618</v>
      </c>
      <c r="B435" s="2" t="s">
        <v>309</v>
      </c>
      <c r="C435" s="2" t="s">
        <v>324</v>
      </c>
      <c r="E435" s="41" t="s">
        <v>8</v>
      </c>
      <c r="F435" s="41" t="s">
        <v>20</v>
      </c>
      <c r="G435" s="17">
        <v>25</v>
      </c>
      <c r="I435" s="91"/>
      <c r="K435" s="1">
        <f>IFERROR(VLOOKUP(A435 &amp; "",Sheet2!A:B, 2,FALSE),"")</f>
        <v>10.5</v>
      </c>
      <c r="L435" s="52">
        <f t="shared" si="16"/>
        <v>19.047619047619047</v>
      </c>
      <c r="M435" s="1">
        <f t="shared" si="17"/>
        <v>0</v>
      </c>
    </row>
    <row r="436" spans="1:13" hidden="1" x14ac:dyDescent="0.2">
      <c r="A436" s="2">
        <v>418360624</v>
      </c>
      <c r="B436" s="2" t="s">
        <v>309</v>
      </c>
      <c r="C436" s="2" t="s">
        <v>324</v>
      </c>
      <c r="E436" s="41" t="s">
        <v>8</v>
      </c>
      <c r="F436" s="41" t="s">
        <v>21</v>
      </c>
      <c r="G436" s="17">
        <v>31.65</v>
      </c>
      <c r="I436" s="91"/>
      <c r="K436" s="1">
        <f>IFERROR(VLOOKUP(A436 &amp; "",Sheet2!A:B, 2,FALSE),"")</f>
        <v>10.5</v>
      </c>
      <c r="L436" s="52">
        <f t="shared" si="16"/>
        <v>19.047619047619047</v>
      </c>
      <c r="M436" s="1">
        <f t="shared" si="17"/>
        <v>0</v>
      </c>
    </row>
    <row r="437" spans="1:13" hidden="1" x14ac:dyDescent="0.2">
      <c r="A437" s="2">
        <v>418360630</v>
      </c>
      <c r="B437" s="2" t="s">
        <v>309</v>
      </c>
      <c r="C437" s="2" t="s">
        <v>324</v>
      </c>
      <c r="E437" s="41" t="s">
        <v>8</v>
      </c>
      <c r="F437" s="41" t="s">
        <v>22</v>
      </c>
      <c r="G437" s="17">
        <v>35.549999999999997</v>
      </c>
      <c r="I437" s="91"/>
      <c r="K437" s="1">
        <f>IFERROR(VLOOKUP(A437 &amp; "",Sheet2!A:B, 2,FALSE),"")</f>
        <v>10.5</v>
      </c>
      <c r="L437" s="52">
        <f t="shared" si="16"/>
        <v>19.047619047619047</v>
      </c>
      <c r="M437" s="1">
        <f t="shared" si="17"/>
        <v>0</v>
      </c>
    </row>
    <row r="438" spans="1:13" s="4" customFormat="1" x14ac:dyDescent="0.2">
      <c r="A438" s="18">
        <v>418361024</v>
      </c>
      <c r="B438" s="2" t="s">
        <v>309</v>
      </c>
      <c r="C438" s="18" t="s">
        <v>324</v>
      </c>
      <c r="D438" s="5"/>
      <c r="E438" s="42" t="s">
        <v>11</v>
      </c>
      <c r="F438" s="42" t="s">
        <v>21</v>
      </c>
      <c r="G438" s="33">
        <v>35.549999999999997</v>
      </c>
      <c r="H438" s="67">
        <f>IFERROR(VLOOKUP(A438 &amp; "",Sheet2!A:C, 3,FALSE),"")</f>
        <v>49</v>
      </c>
      <c r="I438" s="91"/>
      <c r="K438" s="1">
        <f>IFERROR(VLOOKUP(A438 &amp; "",Sheet2!A:B, 2,FALSE),"")</f>
        <v>17</v>
      </c>
      <c r="L438" s="52">
        <f t="shared" si="16"/>
        <v>11.764705882352942</v>
      </c>
      <c r="M438" s="1">
        <f t="shared" si="17"/>
        <v>0</v>
      </c>
    </row>
    <row r="439" spans="1:13" hidden="1" x14ac:dyDescent="0.2">
      <c r="A439" s="2">
        <v>418361030</v>
      </c>
      <c r="B439" s="2" t="s">
        <v>309</v>
      </c>
      <c r="C439" s="2" t="s">
        <v>324</v>
      </c>
      <c r="E439" s="41" t="s">
        <v>11</v>
      </c>
      <c r="F439" s="41" t="s">
        <v>22</v>
      </c>
      <c r="G439" s="17">
        <v>40.200000000000003</v>
      </c>
      <c r="I439" s="91"/>
      <c r="K439" s="1">
        <f>IFERROR(VLOOKUP(A439 &amp; "",Sheet2!A:B, 2,FALSE),"")</f>
        <v>25</v>
      </c>
      <c r="L439" s="52">
        <f t="shared" si="16"/>
        <v>8</v>
      </c>
      <c r="M439" s="1">
        <f t="shared" si="17"/>
        <v>0</v>
      </c>
    </row>
    <row r="440" spans="1:13" hidden="1" x14ac:dyDescent="0.2">
      <c r="A440" s="2">
        <v>418361036</v>
      </c>
      <c r="B440" s="2" t="s">
        <v>309</v>
      </c>
      <c r="C440" s="2" t="s">
        <v>324</v>
      </c>
      <c r="E440" s="41" t="s">
        <v>11</v>
      </c>
      <c r="F440" s="41" t="s">
        <v>23</v>
      </c>
      <c r="G440" s="17">
        <v>50.25</v>
      </c>
      <c r="I440" s="91"/>
      <c r="K440" s="1">
        <f>IFERROR(VLOOKUP(A440 &amp; "",Sheet2!A:B, 2,FALSE),"")</f>
        <v>25</v>
      </c>
      <c r="L440" s="52">
        <f t="shared" si="16"/>
        <v>8</v>
      </c>
      <c r="M440" s="1">
        <f t="shared" si="17"/>
        <v>0</v>
      </c>
    </row>
    <row r="441" spans="1:13" x14ac:dyDescent="0.2">
      <c r="A441" s="2">
        <v>4184001</v>
      </c>
      <c r="B441" s="2" t="s">
        <v>309</v>
      </c>
      <c r="C441" s="2" t="s">
        <v>325</v>
      </c>
      <c r="D441" s="3" t="s">
        <v>326</v>
      </c>
      <c r="E441" s="41" t="s">
        <v>31</v>
      </c>
      <c r="G441" s="17">
        <v>6.3</v>
      </c>
      <c r="H441" s="67">
        <f>IFERROR(VLOOKUP(A441 &amp; "",Sheet2!A:C, 3,FALSE),"")</f>
        <v>74</v>
      </c>
      <c r="I441" s="91"/>
      <c r="K441" s="1">
        <f>IFERROR(VLOOKUP(A441 &amp; "",Sheet2!A:B, 2,FALSE),"")</f>
        <v>1</v>
      </c>
      <c r="L441" s="52">
        <f t="shared" si="16"/>
        <v>200</v>
      </c>
      <c r="M441" s="1">
        <f t="shared" si="17"/>
        <v>0</v>
      </c>
    </row>
    <row r="442" spans="1:13" hidden="1" x14ac:dyDescent="0.2">
      <c r="A442" s="2">
        <v>418400618</v>
      </c>
      <c r="B442" s="2" t="s">
        <v>309</v>
      </c>
      <c r="C442" s="2" t="s">
        <v>325</v>
      </c>
      <c r="E442" s="41" t="s">
        <v>8</v>
      </c>
      <c r="F442" s="41" t="s">
        <v>20</v>
      </c>
      <c r="G442" s="17">
        <v>25</v>
      </c>
      <c r="H442" s="67" t="str">
        <f>IFERROR(VLOOKUP(A442 &amp; "",Sheet2!A:C, 3,FALSE),"")</f>
        <v/>
      </c>
      <c r="I442" s="91"/>
    </row>
    <row r="443" spans="1:13" hidden="1" x14ac:dyDescent="0.2">
      <c r="A443" s="2">
        <v>418400624</v>
      </c>
      <c r="B443" s="2" t="s">
        <v>309</v>
      </c>
      <c r="C443" s="2" t="s">
        <v>325</v>
      </c>
      <c r="E443" s="41" t="s">
        <v>8</v>
      </c>
      <c r="F443" s="41" t="s">
        <v>21</v>
      </c>
      <c r="G443" s="17">
        <v>31.65</v>
      </c>
      <c r="H443" s="67" t="str">
        <f>IFERROR(VLOOKUP(A443 &amp; "",Sheet2!A:C, 3,FALSE),"")</f>
        <v/>
      </c>
      <c r="I443" s="91"/>
    </row>
    <row r="444" spans="1:13" hidden="1" x14ac:dyDescent="0.2">
      <c r="A444" s="2">
        <v>4184501</v>
      </c>
      <c r="B444" s="2" t="s">
        <v>309</v>
      </c>
      <c r="C444" s="2" t="s">
        <v>327</v>
      </c>
      <c r="D444" s="3" t="s">
        <v>53</v>
      </c>
      <c r="E444" s="41" t="s">
        <v>31</v>
      </c>
      <c r="G444" s="17">
        <v>6.3</v>
      </c>
      <c r="I444" s="91"/>
      <c r="K444" s="1">
        <f>IFERROR(VLOOKUP(A444 &amp; "",Sheet2!A:B, 2,FALSE),"")</f>
        <v>1</v>
      </c>
      <c r="L444" s="52">
        <f t="shared" si="16"/>
        <v>200</v>
      </c>
      <c r="M444" s="1">
        <f t="shared" si="17"/>
        <v>0</v>
      </c>
    </row>
    <row r="445" spans="1:13" hidden="1" x14ac:dyDescent="0.2">
      <c r="A445" s="2">
        <v>4184503</v>
      </c>
      <c r="B445" s="2" t="s">
        <v>309</v>
      </c>
      <c r="C445" s="2" t="s">
        <v>327</v>
      </c>
      <c r="E445" s="41" t="s">
        <v>33</v>
      </c>
      <c r="G445" s="17">
        <v>15</v>
      </c>
      <c r="I445" s="91"/>
      <c r="K445" s="1">
        <f>IFERROR(VLOOKUP(A445 &amp; "",Sheet2!A:B, 2,FALSE),"")</f>
        <v>3</v>
      </c>
      <c r="L445" s="52">
        <f t="shared" si="16"/>
        <v>66.666666666666671</v>
      </c>
      <c r="M445" s="1">
        <f t="shared" si="17"/>
        <v>0</v>
      </c>
    </row>
    <row r="446" spans="1:13" hidden="1" x14ac:dyDescent="0.2">
      <c r="A446" s="2">
        <v>418450615</v>
      </c>
      <c r="B446" s="2" t="s">
        <v>309</v>
      </c>
      <c r="C446" s="2" t="s">
        <v>327</v>
      </c>
      <c r="E446" s="41" t="s">
        <v>8</v>
      </c>
      <c r="F446" s="41" t="s">
        <v>256</v>
      </c>
      <c r="G446" s="17">
        <v>20</v>
      </c>
      <c r="I446" s="91"/>
      <c r="K446" s="1">
        <f>IFERROR(VLOOKUP(A446 &amp; "",Sheet2!A:B, 2,FALSE),"")</f>
        <v>8.75</v>
      </c>
      <c r="L446" s="52">
        <f t="shared" si="16"/>
        <v>22.857142857142858</v>
      </c>
      <c r="M446" s="1">
        <f t="shared" si="17"/>
        <v>0</v>
      </c>
    </row>
    <row r="447" spans="1:13" hidden="1" x14ac:dyDescent="0.2">
      <c r="A447" s="2">
        <v>418450618</v>
      </c>
      <c r="B447" s="2" t="s">
        <v>309</v>
      </c>
      <c r="C447" s="2" t="s">
        <v>327</v>
      </c>
      <c r="E447" s="41" t="s">
        <v>8</v>
      </c>
      <c r="F447" s="41" t="s">
        <v>20</v>
      </c>
      <c r="G447" s="17">
        <v>25</v>
      </c>
      <c r="I447" s="91"/>
      <c r="K447" s="1">
        <f>IFERROR(VLOOKUP(A447 &amp; "",Sheet2!A:B, 2,FALSE),"")</f>
        <v>10.5</v>
      </c>
      <c r="L447" s="52">
        <f t="shared" si="16"/>
        <v>19.047619047619047</v>
      </c>
      <c r="M447" s="1">
        <f t="shared" si="17"/>
        <v>0</v>
      </c>
    </row>
    <row r="448" spans="1:13" x14ac:dyDescent="0.2">
      <c r="A448" s="2">
        <v>418450624</v>
      </c>
      <c r="B448" s="2" t="s">
        <v>309</v>
      </c>
      <c r="C448" s="2" t="s">
        <v>327</v>
      </c>
      <c r="E448" s="41" t="s">
        <v>8</v>
      </c>
      <c r="F448" s="41" t="s">
        <v>21</v>
      </c>
      <c r="G448" s="17">
        <v>31.65</v>
      </c>
      <c r="H448" s="67">
        <f>IFERROR(VLOOKUP(A448 &amp; "",Sheet2!A:C, 3,FALSE),"")</f>
        <v>184</v>
      </c>
      <c r="I448" s="91"/>
      <c r="K448" s="1">
        <f>IFERROR(VLOOKUP(A448 &amp; "",Sheet2!A:B, 2,FALSE),"")</f>
        <v>10.5</v>
      </c>
      <c r="L448" s="52">
        <f t="shared" si="16"/>
        <v>19.047619047619047</v>
      </c>
      <c r="M448" s="1">
        <f t="shared" si="17"/>
        <v>0</v>
      </c>
    </row>
    <row r="449" spans="1:13" hidden="1" x14ac:dyDescent="0.2">
      <c r="A449" s="2">
        <v>418450630</v>
      </c>
      <c r="B449" s="2" t="s">
        <v>309</v>
      </c>
      <c r="C449" s="2" t="s">
        <v>327</v>
      </c>
      <c r="E449" s="41" t="s">
        <v>8</v>
      </c>
      <c r="F449" s="41" t="s">
        <v>22</v>
      </c>
      <c r="G449" s="17">
        <v>35.549999999999997</v>
      </c>
      <c r="I449" s="91"/>
      <c r="K449" s="1">
        <f>IFERROR(VLOOKUP(A449 &amp; "",Sheet2!A:B, 2,FALSE),"")</f>
        <v>10.5</v>
      </c>
      <c r="L449" s="52">
        <f t="shared" si="16"/>
        <v>19.047619047619047</v>
      </c>
      <c r="M449" s="1">
        <f t="shared" si="17"/>
        <v>0</v>
      </c>
    </row>
    <row r="450" spans="1:13" x14ac:dyDescent="0.2">
      <c r="A450" s="2">
        <v>418451024</v>
      </c>
      <c r="B450" s="2" t="s">
        <v>309</v>
      </c>
      <c r="C450" s="2" t="s">
        <v>327</v>
      </c>
      <c r="E450" s="41" t="s">
        <v>11</v>
      </c>
      <c r="F450" s="41" t="s">
        <v>21</v>
      </c>
      <c r="G450" s="17">
        <v>35.549999999999997</v>
      </c>
      <c r="H450" s="67">
        <f>IFERROR(VLOOKUP(A450 &amp; "",Sheet2!A:C, 3,FALSE),"")</f>
        <v>201</v>
      </c>
      <c r="I450" s="91"/>
      <c r="K450" s="1">
        <f>IFERROR(VLOOKUP(A450 &amp; "",Sheet2!A:B, 2,FALSE),"")</f>
        <v>17</v>
      </c>
      <c r="L450" s="52">
        <f t="shared" si="16"/>
        <v>11.764705882352942</v>
      </c>
      <c r="M450" s="1">
        <f t="shared" si="17"/>
        <v>0</v>
      </c>
    </row>
    <row r="451" spans="1:13" hidden="1" x14ac:dyDescent="0.2">
      <c r="A451" s="2">
        <v>418451030</v>
      </c>
      <c r="B451" s="2" t="s">
        <v>309</v>
      </c>
      <c r="C451" s="2" t="s">
        <v>327</v>
      </c>
      <c r="E451" s="41" t="s">
        <v>11</v>
      </c>
      <c r="F451" s="41" t="s">
        <v>22</v>
      </c>
      <c r="G451" s="17">
        <v>40.200000000000003</v>
      </c>
      <c r="I451" s="91"/>
      <c r="K451" s="1">
        <f>IFERROR(VLOOKUP(A451 &amp; "",Sheet2!A:B, 2,FALSE),"")</f>
        <v>25</v>
      </c>
      <c r="L451" s="52">
        <f t="shared" si="16"/>
        <v>8</v>
      </c>
      <c r="M451" s="1">
        <f t="shared" si="17"/>
        <v>0</v>
      </c>
    </row>
    <row r="452" spans="1:13" hidden="1" x14ac:dyDescent="0.2">
      <c r="A452" s="2">
        <v>418451036</v>
      </c>
      <c r="B452" s="2" t="s">
        <v>309</v>
      </c>
      <c r="C452" s="2" t="s">
        <v>327</v>
      </c>
      <c r="E452" s="41" t="s">
        <v>11</v>
      </c>
      <c r="F452" s="41" t="s">
        <v>23</v>
      </c>
      <c r="G452" s="17">
        <v>50.25</v>
      </c>
      <c r="I452" s="91"/>
      <c r="K452" s="1">
        <f>IFERROR(VLOOKUP(A452 &amp; "",Sheet2!A:B, 2,FALSE),"")</f>
        <v>25</v>
      </c>
      <c r="L452" s="52">
        <f t="shared" si="16"/>
        <v>8</v>
      </c>
      <c r="M452" s="1">
        <f t="shared" si="17"/>
        <v>0</v>
      </c>
    </row>
    <row r="453" spans="1:13" x14ac:dyDescent="0.2">
      <c r="A453" s="2">
        <v>4184801</v>
      </c>
      <c r="B453" s="2" t="s">
        <v>309</v>
      </c>
      <c r="C453" s="2" t="s">
        <v>328</v>
      </c>
      <c r="D453" s="3" t="s">
        <v>329</v>
      </c>
      <c r="E453" s="41" t="s">
        <v>31</v>
      </c>
      <c r="G453" s="17">
        <v>6.3</v>
      </c>
      <c r="H453" s="67">
        <f>IFERROR(VLOOKUP(A453 &amp; "",Sheet2!A:C, 3,FALSE),"")</f>
        <v>5</v>
      </c>
      <c r="I453" s="91"/>
      <c r="K453" s="1">
        <f>IFERROR(VLOOKUP(A453 &amp; "",Sheet2!A:B, 2,FALSE),"")</f>
        <v>1</v>
      </c>
      <c r="L453" s="52">
        <f t="shared" si="16"/>
        <v>200</v>
      </c>
      <c r="M453" s="1">
        <f t="shared" si="17"/>
        <v>0</v>
      </c>
    </row>
    <row r="454" spans="1:13" hidden="1" x14ac:dyDescent="0.2">
      <c r="A454" s="2">
        <v>4184803</v>
      </c>
      <c r="B454" s="2" t="s">
        <v>309</v>
      </c>
      <c r="C454" s="2" t="s">
        <v>328</v>
      </c>
      <c r="E454" s="41" t="s">
        <v>33</v>
      </c>
      <c r="G454" s="17">
        <v>15</v>
      </c>
      <c r="I454" s="91"/>
      <c r="K454" s="1">
        <f>IFERROR(VLOOKUP(A454 &amp; "",Sheet2!A:B, 2,FALSE),"")</f>
        <v>3</v>
      </c>
      <c r="L454" s="52">
        <f t="shared" si="16"/>
        <v>66.666666666666671</v>
      </c>
      <c r="M454" s="1">
        <f t="shared" si="17"/>
        <v>0</v>
      </c>
    </row>
    <row r="455" spans="1:13" hidden="1" x14ac:dyDescent="0.2">
      <c r="A455" s="2">
        <v>418480615</v>
      </c>
      <c r="B455" s="2" t="s">
        <v>309</v>
      </c>
      <c r="C455" s="2" t="s">
        <v>328</v>
      </c>
      <c r="E455" s="41" t="s">
        <v>8</v>
      </c>
      <c r="F455" s="41" t="s">
        <v>256</v>
      </c>
      <c r="G455" s="17">
        <v>20</v>
      </c>
      <c r="I455" s="91"/>
      <c r="K455" s="1">
        <f>IFERROR(VLOOKUP(A455 &amp; "",Sheet2!A:B, 2,FALSE),"")</f>
        <v>8.75</v>
      </c>
      <c r="L455" s="52">
        <f t="shared" si="16"/>
        <v>22.857142857142858</v>
      </c>
      <c r="M455" s="1">
        <f t="shared" si="17"/>
        <v>0</v>
      </c>
    </row>
    <row r="456" spans="1:13" hidden="1" x14ac:dyDescent="0.2">
      <c r="A456" s="2">
        <v>418480618</v>
      </c>
      <c r="B456" s="2" t="s">
        <v>309</v>
      </c>
      <c r="C456" s="2" t="s">
        <v>328</v>
      </c>
      <c r="E456" s="41" t="s">
        <v>8</v>
      </c>
      <c r="F456" s="41" t="s">
        <v>20</v>
      </c>
      <c r="G456" s="17">
        <v>25</v>
      </c>
      <c r="I456" s="91"/>
      <c r="K456" s="1">
        <f>IFERROR(VLOOKUP(A456 &amp; "",Sheet2!A:B, 2,FALSE),"")</f>
        <v>10.5</v>
      </c>
      <c r="L456" s="52">
        <f t="shared" si="16"/>
        <v>19.047619047619047</v>
      </c>
      <c r="M456" s="1">
        <f t="shared" si="17"/>
        <v>0</v>
      </c>
    </row>
    <row r="457" spans="1:13" hidden="1" x14ac:dyDescent="0.2">
      <c r="A457" s="2">
        <v>418480624</v>
      </c>
      <c r="B457" s="2" t="s">
        <v>309</v>
      </c>
      <c r="C457" s="2" t="s">
        <v>328</v>
      </c>
      <c r="E457" s="41" t="s">
        <v>8</v>
      </c>
      <c r="F457" s="41" t="s">
        <v>21</v>
      </c>
      <c r="G457" s="17">
        <v>31.65</v>
      </c>
      <c r="I457" s="91"/>
      <c r="K457" s="1">
        <f>IFERROR(VLOOKUP(A457 &amp; "",Sheet2!A:B, 2,FALSE),"")</f>
        <v>10.5</v>
      </c>
      <c r="L457" s="52">
        <f t="shared" si="16"/>
        <v>19.047619047619047</v>
      </c>
      <c r="M457" s="1">
        <f t="shared" si="17"/>
        <v>0</v>
      </c>
    </row>
    <row r="458" spans="1:13" hidden="1" x14ac:dyDescent="0.2">
      <c r="A458" s="2">
        <v>4185101</v>
      </c>
      <c r="B458" s="2" t="s">
        <v>309</v>
      </c>
      <c r="C458" s="2" t="s">
        <v>330</v>
      </c>
      <c r="D458" s="3" t="s">
        <v>43</v>
      </c>
      <c r="E458" s="41" t="s">
        <v>31</v>
      </c>
      <c r="G458" s="17">
        <v>6.3</v>
      </c>
      <c r="I458" s="91"/>
      <c r="K458" s="1">
        <f>IFERROR(VLOOKUP(A458 &amp; "",Sheet2!A:B, 2,FALSE),"")</f>
        <v>1</v>
      </c>
      <c r="L458" s="52">
        <f t="shared" si="16"/>
        <v>200</v>
      </c>
      <c r="M458" s="1">
        <f t="shared" si="17"/>
        <v>0</v>
      </c>
    </row>
    <row r="459" spans="1:13" hidden="1" x14ac:dyDescent="0.2">
      <c r="A459" s="2">
        <v>4185103</v>
      </c>
      <c r="B459" s="2" t="s">
        <v>309</v>
      </c>
      <c r="C459" s="2" t="s">
        <v>330</v>
      </c>
      <c r="E459" s="41" t="s">
        <v>33</v>
      </c>
      <c r="G459" s="17">
        <v>15.55</v>
      </c>
      <c r="I459" s="91"/>
      <c r="K459" s="1">
        <f>IFERROR(VLOOKUP(A459 &amp; "",Sheet2!A:B, 2,FALSE),"")</f>
        <v>3</v>
      </c>
      <c r="L459" s="52">
        <f t="shared" si="16"/>
        <v>66.666666666666671</v>
      </c>
      <c r="M459" s="1">
        <f t="shared" si="17"/>
        <v>0</v>
      </c>
    </row>
    <row r="460" spans="1:13" x14ac:dyDescent="0.2">
      <c r="A460" s="2">
        <v>418510615</v>
      </c>
      <c r="B460" s="2" t="s">
        <v>309</v>
      </c>
      <c r="C460" s="2" t="s">
        <v>330</v>
      </c>
      <c r="E460" s="41" t="s">
        <v>8</v>
      </c>
      <c r="F460" s="41" t="s">
        <v>256</v>
      </c>
      <c r="G460" s="17">
        <v>22.6</v>
      </c>
      <c r="H460" s="67">
        <f>IFERROR(VLOOKUP(A460 &amp; "",Sheet2!A:C, 3,FALSE),"")</f>
        <v>90</v>
      </c>
      <c r="I460" s="91"/>
      <c r="K460" s="1">
        <f>IFERROR(VLOOKUP(A460 &amp; "",Sheet2!A:B, 2,FALSE),"")</f>
        <v>8.75</v>
      </c>
      <c r="L460" s="52">
        <f t="shared" si="16"/>
        <v>22.857142857142858</v>
      </c>
      <c r="M460" s="1">
        <f t="shared" si="17"/>
        <v>0</v>
      </c>
    </row>
    <row r="461" spans="1:13" x14ac:dyDescent="0.2">
      <c r="A461" s="2">
        <v>418510618</v>
      </c>
      <c r="B461" s="2" t="s">
        <v>309</v>
      </c>
      <c r="C461" s="2" t="s">
        <v>330</v>
      </c>
      <c r="E461" s="41" t="s">
        <v>8</v>
      </c>
      <c r="F461" s="41" t="s">
        <v>20</v>
      </c>
      <c r="G461" s="17">
        <v>28.3</v>
      </c>
      <c r="H461" s="67">
        <f>IFERROR(VLOOKUP(A461 &amp; "",Sheet2!A:C, 3,FALSE),"")</f>
        <v>50</v>
      </c>
      <c r="I461" s="91"/>
      <c r="K461" s="1">
        <f>IFERROR(VLOOKUP(A461 &amp; "",Sheet2!A:B, 2,FALSE),"")</f>
        <v>10.5</v>
      </c>
      <c r="L461" s="52">
        <f t="shared" si="16"/>
        <v>19.047619047619047</v>
      </c>
      <c r="M461" s="1">
        <f t="shared" si="17"/>
        <v>0</v>
      </c>
    </row>
    <row r="462" spans="1:13" x14ac:dyDescent="0.2">
      <c r="A462" s="2">
        <v>418510624</v>
      </c>
      <c r="B462" s="2" t="s">
        <v>309</v>
      </c>
      <c r="C462" s="2" t="s">
        <v>330</v>
      </c>
      <c r="E462" s="41" t="s">
        <v>8</v>
      </c>
      <c r="F462" s="41" t="s">
        <v>21</v>
      </c>
      <c r="G462" s="17">
        <v>35.75</v>
      </c>
      <c r="H462" s="67">
        <f>IFERROR(VLOOKUP(A462 &amp; "",Sheet2!A:C, 3,FALSE),"")</f>
        <v>17</v>
      </c>
      <c r="I462" s="91"/>
      <c r="K462" s="1">
        <f>IFERROR(VLOOKUP(A462 &amp; "",Sheet2!A:B, 2,FALSE),"")</f>
        <v>10.5</v>
      </c>
      <c r="L462" s="52">
        <f t="shared" si="16"/>
        <v>19.047619047619047</v>
      </c>
      <c r="M462" s="1">
        <f t="shared" si="17"/>
        <v>0</v>
      </c>
    </row>
    <row r="463" spans="1:13" hidden="1" x14ac:dyDescent="0.2">
      <c r="A463" s="2">
        <v>418510630</v>
      </c>
      <c r="B463" s="2" t="s">
        <v>309</v>
      </c>
      <c r="C463" s="2" t="s">
        <v>330</v>
      </c>
      <c r="E463" s="41" t="s">
        <v>8</v>
      </c>
      <c r="F463" s="41" t="s">
        <v>22</v>
      </c>
      <c r="G463" s="17">
        <v>40.15</v>
      </c>
      <c r="I463" s="91"/>
      <c r="K463" s="1">
        <f>IFERROR(VLOOKUP(A463 &amp; "",Sheet2!A:B, 2,FALSE),"")</f>
        <v>10.5</v>
      </c>
      <c r="L463" s="52">
        <f t="shared" si="16"/>
        <v>19.047619047619047</v>
      </c>
      <c r="M463" s="1">
        <f t="shared" si="17"/>
        <v>0</v>
      </c>
    </row>
    <row r="464" spans="1:13" hidden="1" x14ac:dyDescent="0.2">
      <c r="A464" s="2">
        <v>418530615</v>
      </c>
      <c r="B464" s="2" t="s">
        <v>309</v>
      </c>
      <c r="C464" s="2" t="s">
        <v>331</v>
      </c>
      <c r="D464" s="3" t="s">
        <v>481</v>
      </c>
      <c r="E464" s="41" t="s">
        <v>8</v>
      </c>
      <c r="F464" s="41" t="s">
        <v>256</v>
      </c>
      <c r="G464" s="17">
        <v>22.6</v>
      </c>
      <c r="I464" s="91"/>
      <c r="K464" s="1">
        <f>IFERROR(VLOOKUP(A464 &amp; "",Sheet2!A:B, 2,FALSE),"")</f>
        <v>8.75</v>
      </c>
      <c r="L464" s="52">
        <f t="shared" si="16"/>
        <v>22.857142857142858</v>
      </c>
      <c r="M464" s="1">
        <f t="shared" si="17"/>
        <v>0</v>
      </c>
    </row>
    <row r="465" spans="1:13" hidden="1" x14ac:dyDescent="0.2">
      <c r="A465" s="2">
        <v>418530618</v>
      </c>
      <c r="B465" s="2" t="s">
        <v>309</v>
      </c>
      <c r="C465" s="2" t="s">
        <v>331</v>
      </c>
      <c r="E465" s="41" t="s">
        <v>8</v>
      </c>
      <c r="F465" s="41" t="s">
        <v>20</v>
      </c>
      <c r="G465" s="17">
        <v>28.3</v>
      </c>
      <c r="I465" s="91"/>
      <c r="K465" s="1">
        <f>IFERROR(VLOOKUP(A465 &amp; "",Sheet2!A:B, 2,FALSE),"")</f>
        <v>10.5</v>
      </c>
      <c r="L465" s="52">
        <f t="shared" si="16"/>
        <v>19.047619047619047</v>
      </c>
      <c r="M465" s="1">
        <f t="shared" si="17"/>
        <v>0</v>
      </c>
    </row>
    <row r="466" spans="1:13" hidden="1" x14ac:dyDescent="0.2">
      <c r="A466" s="2">
        <v>418530624</v>
      </c>
      <c r="B466" s="2" t="s">
        <v>309</v>
      </c>
      <c r="C466" s="2" t="s">
        <v>331</v>
      </c>
      <c r="E466" s="41" t="s">
        <v>8</v>
      </c>
      <c r="F466" s="41" t="s">
        <v>21</v>
      </c>
      <c r="G466" s="17">
        <v>35.75</v>
      </c>
      <c r="I466" s="91"/>
      <c r="K466" s="1">
        <f>IFERROR(VLOOKUP(A466 &amp; "",Sheet2!A:B, 2,FALSE),"")</f>
        <v>10.5</v>
      </c>
      <c r="L466" s="52">
        <f t="shared" si="16"/>
        <v>19.047619047619047</v>
      </c>
      <c r="M466" s="1">
        <f t="shared" si="17"/>
        <v>0</v>
      </c>
    </row>
    <row r="467" spans="1:13" x14ac:dyDescent="0.2">
      <c r="A467" s="2">
        <v>418530630</v>
      </c>
      <c r="B467" s="2" t="s">
        <v>309</v>
      </c>
      <c r="C467" s="2" t="s">
        <v>331</v>
      </c>
      <c r="E467" s="41" t="s">
        <v>8</v>
      </c>
      <c r="F467" s="41" t="s">
        <v>22</v>
      </c>
      <c r="G467" s="17">
        <v>40.15</v>
      </c>
      <c r="H467" s="67">
        <f>IFERROR(VLOOKUP(A467 &amp; "",Sheet2!A:C, 3,FALSE),"")</f>
        <v>45</v>
      </c>
      <c r="I467" s="91"/>
      <c r="K467" s="1">
        <f>IFERROR(VLOOKUP(A467 &amp; "",Sheet2!A:B, 2,FALSE),"")</f>
        <v>10.5</v>
      </c>
      <c r="L467" s="52">
        <f t="shared" si="16"/>
        <v>19.047619047619047</v>
      </c>
      <c r="M467" s="1">
        <f t="shared" si="17"/>
        <v>0</v>
      </c>
    </row>
    <row r="468" spans="1:13" hidden="1" x14ac:dyDescent="0.2">
      <c r="A468" s="2">
        <v>4185201</v>
      </c>
      <c r="B468" s="2" t="s">
        <v>309</v>
      </c>
      <c r="C468" s="2" t="s">
        <v>332</v>
      </c>
      <c r="D468" s="3" t="s">
        <v>318</v>
      </c>
      <c r="E468" s="41" t="s">
        <v>31</v>
      </c>
      <c r="G468" s="17">
        <v>6.3</v>
      </c>
      <c r="I468" s="91"/>
      <c r="K468" s="1">
        <f>IFERROR(VLOOKUP(A468 &amp; "",Sheet2!A:B, 2,FALSE),"")</f>
        <v>1</v>
      </c>
      <c r="L468" s="52">
        <f t="shared" si="16"/>
        <v>200</v>
      </c>
      <c r="M468" s="1">
        <f t="shared" si="17"/>
        <v>0</v>
      </c>
    </row>
    <row r="469" spans="1:13" hidden="1" x14ac:dyDescent="0.2">
      <c r="A469" s="2">
        <v>4185203</v>
      </c>
      <c r="B469" s="2" t="s">
        <v>309</v>
      </c>
      <c r="C469" s="2" t="s">
        <v>332</v>
      </c>
      <c r="E469" s="41" t="s">
        <v>33</v>
      </c>
      <c r="G469" s="17">
        <v>15</v>
      </c>
      <c r="I469" s="91"/>
      <c r="K469" s="1">
        <f>IFERROR(VLOOKUP(A469 &amp; "",Sheet2!A:B, 2,FALSE),"")</f>
        <v>3</v>
      </c>
      <c r="L469" s="52">
        <f t="shared" si="16"/>
        <v>66.666666666666671</v>
      </c>
      <c r="M469" s="1">
        <f t="shared" si="17"/>
        <v>0</v>
      </c>
    </row>
    <row r="470" spans="1:13" x14ac:dyDescent="0.2">
      <c r="A470" s="2">
        <v>418520615</v>
      </c>
      <c r="B470" s="2" t="s">
        <v>309</v>
      </c>
      <c r="C470" s="2" t="s">
        <v>332</v>
      </c>
      <c r="D470" s="3" t="s">
        <v>316</v>
      </c>
      <c r="E470" s="41" t="s">
        <v>8</v>
      </c>
      <c r="F470" s="41" t="s">
        <v>333</v>
      </c>
      <c r="G470" s="17">
        <v>20</v>
      </c>
      <c r="H470" s="67">
        <f>IFERROR(VLOOKUP(A470 &amp; "",Sheet2!A:C, 3,FALSE),"")</f>
        <v>107</v>
      </c>
      <c r="I470" s="91"/>
      <c r="K470" s="1">
        <f>IFERROR(VLOOKUP(A470 &amp; "",Sheet2!A:B, 2,FALSE),"")</f>
        <v>8.75</v>
      </c>
      <c r="L470" s="52">
        <f t="shared" si="16"/>
        <v>22.857142857142858</v>
      </c>
      <c r="M470" s="1">
        <f t="shared" si="17"/>
        <v>0</v>
      </c>
    </row>
    <row r="471" spans="1:13" x14ac:dyDescent="0.2">
      <c r="A471" s="2">
        <v>418520618</v>
      </c>
      <c r="B471" s="2" t="s">
        <v>309</v>
      </c>
      <c r="C471" s="2" t="s">
        <v>332</v>
      </c>
      <c r="D471" s="3" t="s">
        <v>316</v>
      </c>
      <c r="E471" s="41" t="s">
        <v>8</v>
      </c>
      <c r="F471" s="41" t="s">
        <v>334</v>
      </c>
      <c r="G471" s="17">
        <v>25</v>
      </c>
      <c r="H471" s="67">
        <f>IFERROR(VLOOKUP(A471 &amp; "",Sheet2!A:C, 3,FALSE),"")</f>
        <v>48</v>
      </c>
      <c r="I471" s="91"/>
      <c r="K471" s="1">
        <f>IFERROR(VLOOKUP(A471 &amp; "",Sheet2!A:B, 2,FALSE),"")</f>
        <v>8.75</v>
      </c>
      <c r="L471" s="52">
        <f t="shared" si="16"/>
        <v>22.857142857142858</v>
      </c>
      <c r="M471" s="1">
        <f t="shared" si="17"/>
        <v>0</v>
      </c>
    </row>
    <row r="472" spans="1:13" x14ac:dyDescent="0.2">
      <c r="A472" s="2">
        <v>418520624</v>
      </c>
      <c r="B472" s="2" t="s">
        <v>309</v>
      </c>
      <c r="C472" s="2" t="s">
        <v>332</v>
      </c>
      <c r="D472" s="3" t="s">
        <v>316</v>
      </c>
      <c r="E472" s="41" t="s">
        <v>8</v>
      </c>
      <c r="F472" s="41" t="s">
        <v>335</v>
      </c>
      <c r="G472" s="17">
        <v>31.65</v>
      </c>
      <c r="H472" s="67">
        <f>IFERROR(VLOOKUP(A472 &amp; "",Sheet2!A:C, 3,FALSE),"")</f>
        <v>10</v>
      </c>
      <c r="I472" s="91"/>
      <c r="K472" s="1">
        <f>IFERROR(VLOOKUP(A472 &amp; "",Sheet2!A:B, 2,FALSE),"")</f>
        <v>10.5</v>
      </c>
      <c r="L472" s="52">
        <f t="shared" si="16"/>
        <v>19.047619047619047</v>
      </c>
      <c r="M472" s="1">
        <f t="shared" si="17"/>
        <v>0</v>
      </c>
    </row>
    <row r="473" spans="1:13" hidden="1" x14ac:dyDescent="0.2">
      <c r="A473" s="2">
        <v>4185501</v>
      </c>
      <c r="B473" s="2" t="s">
        <v>309</v>
      </c>
      <c r="C473" s="2" t="s">
        <v>336</v>
      </c>
      <c r="D473" s="3" t="s">
        <v>337</v>
      </c>
      <c r="E473" s="41" t="s">
        <v>31</v>
      </c>
      <c r="G473" s="17">
        <v>6.3</v>
      </c>
      <c r="I473" s="91"/>
      <c r="K473" s="1">
        <f>IFERROR(VLOOKUP(A473 &amp; "",Sheet2!A:B, 2,FALSE),"")</f>
        <v>1</v>
      </c>
      <c r="L473" s="52">
        <f t="shared" si="16"/>
        <v>200</v>
      </c>
      <c r="M473" s="1">
        <f t="shared" si="17"/>
        <v>0</v>
      </c>
    </row>
    <row r="474" spans="1:13" x14ac:dyDescent="0.2">
      <c r="A474" s="2">
        <v>418550615</v>
      </c>
      <c r="B474" s="2" t="s">
        <v>309</v>
      </c>
      <c r="C474" s="2" t="s">
        <v>336</v>
      </c>
      <c r="E474" s="41" t="s">
        <v>8</v>
      </c>
      <c r="F474" s="41" t="s">
        <v>256</v>
      </c>
      <c r="G474" s="17">
        <v>20</v>
      </c>
      <c r="H474" s="67">
        <v>5</v>
      </c>
      <c r="I474" s="91"/>
      <c r="K474" s="1">
        <f>IFERROR(VLOOKUP(A474 &amp; "",Sheet2!A:B, 2,FALSE),"")</f>
        <v>8.75</v>
      </c>
      <c r="L474" s="52">
        <f t="shared" si="16"/>
        <v>22.857142857142858</v>
      </c>
      <c r="M474" s="1">
        <f t="shared" si="17"/>
        <v>0</v>
      </c>
    </row>
    <row r="475" spans="1:13" hidden="1" x14ac:dyDescent="0.2">
      <c r="A475" s="2">
        <v>418550618</v>
      </c>
      <c r="B475" s="2" t="s">
        <v>309</v>
      </c>
      <c r="C475" s="2" t="s">
        <v>336</v>
      </c>
      <c r="E475" s="41" t="s">
        <v>8</v>
      </c>
      <c r="F475" s="41" t="s">
        <v>20</v>
      </c>
      <c r="G475" s="17">
        <v>25</v>
      </c>
      <c r="I475" s="91"/>
      <c r="K475" s="1">
        <f>IFERROR(VLOOKUP(A475 &amp; "",Sheet2!A:B, 2,FALSE),"")</f>
        <v>10.5</v>
      </c>
      <c r="L475" s="52">
        <f t="shared" si="16"/>
        <v>19.047619047619047</v>
      </c>
      <c r="M475" s="1">
        <f t="shared" si="17"/>
        <v>0</v>
      </c>
    </row>
    <row r="476" spans="1:13" hidden="1" x14ac:dyDescent="0.2">
      <c r="A476" s="2">
        <v>418550624</v>
      </c>
      <c r="B476" s="2" t="s">
        <v>309</v>
      </c>
      <c r="C476" s="2" t="s">
        <v>336</v>
      </c>
      <c r="E476" s="41" t="s">
        <v>8</v>
      </c>
      <c r="F476" s="41" t="s">
        <v>21</v>
      </c>
      <c r="G476" s="17">
        <v>31.65</v>
      </c>
      <c r="I476" s="91"/>
      <c r="K476" s="1">
        <f>IFERROR(VLOOKUP(A476 &amp; "",Sheet2!A:B, 2,FALSE),"")</f>
        <v>10.5</v>
      </c>
      <c r="L476" s="52">
        <f t="shared" si="16"/>
        <v>19.047619047619047</v>
      </c>
      <c r="M476" s="1">
        <f t="shared" si="17"/>
        <v>0</v>
      </c>
    </row>
    <row r="477" spans="1:13" hidden="1" x14ac:dyDescent="0.2">
      <c r="A477" s="2">
        <v>418550630</v>
      </c>
      <c r="B477" s="2" t="s">
        <v>309</v>
      </c>
      <c r="C477" s="2" t="s">
        <v>336</v>
      </c>
      <c r="E477" s="41" t="s">
        <v>8</v>
      </c>
      <c r="F477" s="41" t="s">
        <v>22</v>
      </c>
      <c r="G477" s="17">
        <v>35.549999999999997</v>
      </c>
      <c r="I477" s="91"/>
      <c r="K477" s="1">
        <f>IFERROR(VLOOKUP(A477 &amp; "",Sheet2!A:B, 2,FALSE),"")</f>
        <v>10.5</v>
      </c>
      <c r="L477" s="52">
        <f t="shared" si="16"/>
        <v>19.047619047619047</v>
      </c>
      <c r="M477" s="1">
        <f t="shared" si="17"/>
        <v>0</v>
      </c>
    </row>
    <row r="478" spans="1:13" hidden="1" x14ac:dyDescent="0.2">
      <c r="A478" s="2">
        <v>4185801</v>
      </c>
      <c r="B478" s="2" t="s">
        <v>309</v>
      </c>
      <c r="C478" s="2" t="s">
        <v>338</v>
      </c>
      <c r="D478" s="3" t="s">
        <v>337</v>
      </c>
      <c r="E478" s="41" t="s">
        <v>31</v>
      </c>
      <c r="G478" s="17">
        <v>6.3</v>
      </c>
      <c r="I478" s="91"/>
      <c r="K478" s="1">
        <f>IFERROR(VLOOKUP(A478 &amp; "",Sheet2!A:B, 2,FALSE),"")</f>
        <v>1</v>
      </c>
      <c r="L478" s="52">
        <f t="shared" si="16"/>
        <v>200</v>
      </c>
      <c r="M478" s="1">
        <f t="shared" si="17"/>
        <v>0</v>
      </c>
    </row>
    <row r="479" spans="1:13" x14ac:dyDescent="0.2">
      <c r="A479" s="2">
        <v>4185803</v>
      </c>
      <c r="B479" s="2" t="s">
        <v>309</v>
      </c>
      <c r="C479" s="2" t="s">
        <v>338</v>
      </c>
      <c r="D479" s="3" t="s">
        <v>337</v>
      </c>
      <c r="E479" s="41" t="s">
        <v>33</v>
      </c>
      <c r="G479" s="17">
        <v>15</v>
      </c>
      <c r="H479" s="67">
        <f>IFERROR(VLOOKUP(A479 &amp; "",Sheet2!A:C, 3,FALSE),"")</f>
        <v>478</v>
      </c>
      <c r="I479" s="91"/>
      <c r="K479" s="1">
        <f>IFERROR(VLOOKUP(A479 &amp; "",Sheet2!A:B, 2,FALSE),"")</f>
        <v>3</v>
      </c>
      <c r="L479" s="52">
        <f t="shared" si="16"/>
        <v>66.666666666666671</v>
      </c>
      <c r="M479" s="1">
        <f t="shared" si="17"/>
        <v>0</v>
      </c>
    </row>
    <row r="480" spans="1:13" hidden="1" x14ac:dyDescent="0.2">
      <c r="A480" s="2">
        <v>418580615</v>
      </c>
      <c r="B480" s="2" t="s">
        <v>309</v>
      </c>
      <c r="C480" s="2" t="s">
        <v>338</v>
      </c>
      <c r="D480" s="3" t="s">
        <v>337</v>
      </c>
      <c r="E480" s="41" t="s">
        <v>8</v>
      </c>
      <c r="F480" s="41" t="s">
        <v>256</v>
      </c>
      <c r="G480" s="17">
        <v>20</v>
      </c>
      <c r="I480" s="91"/>
      <c r="K480" s="1">
        <f>IFERROR(VLOOKUP(A480 &amp; "",Sheet2!A:B, 2,FALSE),"")</f>
        <v>8.75</v>
      </c>
      <c r="L480" s="52">
        <f t="shared" si="16"/>
        <v>22.857142857142858</v>
      </c>
      <c r="M480" s="1">
        <f t="shared" si="17"/>
        <v>0</v>
      </c>
    </row>
    <row r="481" spans="1:13" hidden="1" x14ac:dyDescent="0.2">
      <c r="A481" s="2">
        <v>418580618</v>
      </c>
      <c r="B481" s="2" t="s">
        <v>309</v>
      </c>
      <c r="C481" s="2" t="s">
        <v>338</v>
      </c>
      <c r="D481" s="3" t="s">
        <v>337</v>
      </c>
      <c r="E481" s="41" t="s">
        <v>8</v>
      </c>
      <c r="F481" s="41" t="s">
        <v>20</v>
      </c>
      <c r="G481" s="17">
        <v>25</v>
      </c>
      <c r="I481" s="91"/>
      <c r="K481" s="1">
        <f>IFERROR(VLOOKUP(A481 &amp; "",Sheet2!A:B, 2,FALSE),"")</f>
        <v>10.5</v>
      </c>
      <c r="L481" s="52">
        <f t="shared" si="16"/>
        <v>19.047619047619047</v>
      </c>
      <c r="M481" s="1">
        <f t="shared" si="17"/>
        <v>0</v>
      </c>
    </row>
    <row r="482" spans="1:13" hidden="1" x14ac:dyDescent="0.2">
      <c r="A482" s="2">
        <v>418580624</v>
      </c>
      <c r="B482" s="2" t="s">
        <v>309</v>
      </c>
      <c r="C482" s="2" t="s">
        <v>338</v>
      </c>
      <c r="E482" s="41" t="s">
        <v>8</v>
      </c>
      <c r="F482" s="41" t="s">
        <v>21</v>
      </c>
      <c r="G482" s="17">
        <v>31.65</v>
      </c>
      <c r="I482" s="91"/>
      <c r="K482" s="1">
        <f>IFERROR(VLOOKUP(A482 &amp; "",Sheet2!A:B, 2,FALSE),"")</f>
        <v>10.5</v>
      </c>
      <c r="L482" s="52">
        <f t="shared" si="16"/>
        <v>19.047619047619047</v>
      </c>
      <c r="M482" s="1">
        <f t="shared" si="17"/>
        <v>0</v>
      </c>
    </row>
    <row r="483" spans="1:13" hidden="1" x14ac:dyDescent="0.2">
      <c r="A483" s="2">
        <v>418580630</v>
      </c>
      <c r="B483" s="2" t="s">
        <v>309</v>
      </c>
      <c r="C483" s="2" t="s">
        <v>338</v>
      </c>
      <c r="E483" s="41" t="s">
        <v>8</v>
      </c>
      <c r="F483" s="41" t="s">
        <v>22</v>
      </c>
      <c r="G483" s="17">
        <v>35.549999999999997</v>
      </c>
      <c r="I483" s="91"/>
      <c r="K483" s="1">
        <f>IFERROR(VLOOKUP(A483 &amp; "",Sheet2!A:B, 2,FALSE),"")</f>
        <v>10.5</v>
      </c>
      <c r="L483" s="52">
        <f t="shared" si="16"/>
        <v>19.047619047619047</v>
      </c>
      <c r="M483" s="1">
        <f t="shared" si="17"/>
        <v>0</v>
      </c>
    </row>
    <row r="484" spans="1:13" s="4" customFormat="1" hidden="1" x14ac:dyDescent="0.2">
      <c r="A484" s="18">
        <v>418581024</v>
      </c>
      <c r="B484" s="2" t="s">
        <v>309</v>
      </c>
      <c r="C484" s="18" t="s">
        <v>338</v>
      </c>
      <c r="D484" s="5"/>
      <c r="E484" s="42" t="s">
        <v>11</v>
      </c>
      <c r="F484" s="42" t="s">
        <v>21</v>
      </c>
      <c r="G484" s="33">
        <v>35.549999999999997</v>
      </c>
      <c r="H484" s="67" t="str">
        <f>IFERROR(VLOOKUP(A484 &amp; "",Sheet2!A:C, 3,FALSE),"")</f>
        <v/>
      </c>
      <c r="I484" s="91"/>
      <c r="K484" s="1" t="str">
        <f>IFERROR(VLOOKUP(A484 &amp; "",Sheet2!A:B, 2,FALSE),"")</f>
        <v/>
      </c>
      <c r="L484" s="52" t="str">
        <f t="shared" si="16"/>
        <v/>
      </c>
      <c r="M484" s="1" t="str">
        <f t="shared" si="17"/>
        <v/>
      </c>
    </row>
    <row r="485" spans="1:13" s="4" customFormat="1" hidden="1" x14ac:dyDescent="0.2">
      <c r="A485" s="18">
        <v>418581030</v>
      </c>
      <c r="B485" s="2" t="s">
        <v>309</v>
      </c>
      <c r="C485" s="18" t="s">
        <v>338</v>
      </c>
      <c r="D485" s="5"/>
      <c r="E485" s="42" t="s">
        <v>11</v>
      </c>
      <c r="F485" s="42" t="s">
        <v>22</v>
      </c>
      <c r="G485" s="33">
        <v>40.200000000000003</v>
      </c>
      <c r="H485" s="67"/>
      <c r="I485" s="91"/>
      <c r="K485" s="1">
        <f>IFERROR(VLOOKUP(A485 &amp; "",Sheet2!A:B, 2,FALSE),"")</f>
        <v>25</v>
      </c>
      <c r="L485" s="52">
        <f t="shared" si="16"/>
        <v>8</v>
      </c>
      <c r="M485" s="1">
        <f t="shared" si="17"/>
        <v>0</v>
      </c>
    </row>
    <row r="486" spans="1:13" s="4" customFormat="1" hidden="1" x14ac:dyDescent="0.2">
      <c r="A486" s="18">
        <v>418581036</v>
      </c>
      <c r="B486" s="2" t="s">
        <v>309</v>
      </c>
      <c r="C486" s="18" t="s">
        <v>338</v>
      </c>
      <c r="D486" s="5"/>
      <c r="E486" s="42" t="s">
        <v>11</v>
      </c>
      <c r="F486" s="42" t="s">
        <v>23</v>
      </c>
      <c r="G486" s="33">
        <v>50.25</v>
      </c>
      <c r="H486" s="67"/>
      <c r="I486" s="91"/>
      <c r="K486" s="1">
        <f>IFERROR(VLOOKUP(A486 &amp; "",Sheet2!A:B, 2,FALSE),"")</f>
        <v>25</v>
      </c>
      <c r="L486" s="52">
        <f t="shared" si="16"/>
        <v>8</v>
      </c>
      <c r="M486" s="1">
        <f t="shared" si="17"/>
        <v>0</v>
      </c>
    </row>
    <row r="487" spans="1:13" hidden="1" x14ac:dyDescent="0.2">
      <c r="A487" s="2">
        <v>4186501</v>
      </c>
      <c r="B487" s="2" t="s">
        <v>309</v>
      </c>
      <c r="C487" s="2" t="s">
        <v>339</v>
      </c>
      <c r="D487" s="3" t="s">
        <v>340</v>
      </c>
      <c r="E487" s="41" t="s">
        <v>31</v>
      </c>
      <c r="G487" s="17">
        <v>6.3</v>
      </c>
      <c r="I487" s="91"/>
      <c r="K487" s="1">
        <f>IFERROR(VLOOKUP(A487 &amp; "",Sheet2!A:B, 2,FALSE),"")</f>
        <v>1</v>
      </c>
      <c r="L487" s="52">
        <f t="shared" si="16"/>
        <v>200</v>
      </c>
      <c r="M487" s="1">
        <f t="shared" si="17"/>
        <v>0</v>
      </c>
    </row>
    <row r="488" spans="1:13" s="4" customFormat="1" hidden="1" x14ac:dyDescent="0.2">
      <c r="A488" s="18">
        <v>4186503</v>
      </c>
      <c r="B488" s="2" t="s">
        <v>309</v>
      </c>
      <c r="C488" s="18" t="s">
        <v>339</v>
      </c>
      <c r="D488" s="5" t="s">
        <v>340</v>
      </c>
      <c r="E488" s="42" t="s">
        <v>33</v>
      </c>
      <c r="F488" s="42"/>
      <c r="G488" s="33">
        <v>15</v>
      </c>
      <c r="H488" s="67"/>
      <c r="I488" s="91"/>
      <c r="K488" s="1">
        <f>IFERROR(VLOOKUP(A488 &amp; "",Sheet2!A:B, 2,FALSE),"")</f>
        <v>3</v>
      </c>
      <c r="L488" s="52">
        <f t="shared" si="16"/>
        <v>66.666666666666671</v>
      </c>
      <c r="M488" s="1">
        <f t="shared" si="17"/>
        <v>0</v>
      </c>
    </row>
    <row r="489" spans="1:13" s="4" customFormat="1" hidden="1" x14ac:dyDescent="0.2">
      <c r="A489" s="18">
        <v>418650615</v>
      </c>
      <c r="B489" s="2" t="s">
        <v>309</v>
      </c>
      <c r="C489" s="18" t="s">
        <v>339</v>
      </c>
      <c r="D489" s="5"/>
      <c r="E489" s="42" t="s">
        <v>8</v>
      </c>
      <c r="F489" s="42" t="s">
        <v>256</v>
      </c>
      <c r="G489" s="33">
        <v>20</v>
      </c>
      <c r="H489" s="67" t="str">
        <f>IFERROR(VLOOKUP(A489 &amp; "",Sheet2!A:C, 3,FALSE),"")</f>
        <v/>
      </c>
      <c r="I489" s="91"/>
      <c r="K489" s="1" t="str">
        <f>IFERROR(VLOOKUP(A489 &amp; "",Sheet2!A:B, 2,FALSE),"")</f>
        <v/>
      </c>
      <c r="L489" s="52" t="str">
        <f t="shared" si="16"/>
        <v/>
      </c>
      <c r="M489" s="1" t="str">
        <f t="shared" si="17"/>
        <v/>
      </c>
    </row>
    <row r="490" spans="1:13" s="4" customFormat="1" hidden="1" x14ac:dyDescent="0.2">
      <c r="A490" s="18">
        <v>418650618</v>
      </c>
      <c r="B490" s="2" t="s">
        <v>309</v>
      </c>
      <c r="C490" s="18" t="s">
        <v>339</v>
      </c>
      <c r="D490" s="5"/>
      <c r="E490" s="42" t="s">
        <v>8</v>
      </c>
      <c r="F490" s="42" t="s">
        <v>20</v>
      </c>
      <c r="G490" s="33">
        <v>25</v>
      </c>
      <c r="H490" s="67"/>
      <c r="I490" s="91"/>
      <c r="K490" s="1">
        <f>IFERROR(VLOOKUP(A490 &amp; "",Sheet2!A:B, 2,FALSE),"")</f>
        <v>10.5</v>
      </c>
      <c r="L490" s="52">
        <f t="shared" si="16"/>
        <v>19.047619047619047</v>
      </c>
      <c r="M490" s="1">
        <f t="shared" si="17"/>
        <v>0</v>
      </c>
    </row>
    <row r="491" spans="1:13" s="4" customFormat="1" hidden="1" x14ac:dyDescent="0.2">
      <c r="A491" s="18">
        <v>418650624</v>
      </c>
      <c r="B491" s="2" t="s">
        <v>309</v>
      </c>
      <c r="C491" s="18" t="s">
        <v>339</v>
      </c>
      <c r="D491" s="5"/>
      <c r="E491" s="42" t="s">
        <v>8</v>
      </c>
      <c r="F491" s="42" t="s">
        <v>21</v>
      </c>
      <c r="G491" s="33">
        <v>31.65</v>
      </c>
      <c r="H491" s="67"/>
      <c r="I491" s="91"/>
      <c r="K491" s="1">
        <f>IFERROR(VLOOKUP(A491 &amp; "",Sheet2!A:B, 2,FALSE),"")</f>
        <v>10.5</v>
      </c>
      <c r="L491" s="52">
        <f t="shared" si="16"/>
        <v>19.047619047619047</v>
      </c>
      <c r="M491" s="1">
        <f t="shared" si="17"/>
        <v>0</v>
      </c>
    </row>
    <row r="492" spans="1:13" s="4" customFormat="1" hidden="1" x14ac:dyDescent="0.2">
      <c r="A492" s="18">
        <v>418650630</v>
      </c>
      <c r="B492" s="2" t="s">
        <v>309</v>
      </c>
      <c r="C492" s="18" t="s">
        <v>339</v>
      </c>
      <c r="D492" s="5"/>
      <c r="E492" s="42" t="s">
        <v>8</v>
      </c>
      <c r="F492" s="42" t="s">
        <v>22</v>
      </c>
      <c r="G492" s="33">
        <v>35.549999999999997</v>
      </c>
      <c r="H492" s="67"/>
      <c r="I492" s="91"/>
      <c r="K492" s="1">
        <f>IFERROR(VLOOKUP(A492 &amp; "",Sheet2!A:B, 2,FALSE),"")</f>
        <v>10.5</v>
      </c>
      <c r="L492" s="52">
        <f t="shared" si="16"/>
        <v>19.047619047619047</v>
      </c>
      <c r="M492" s="1">
        <f t="shared" si="17"/>
        <v>0</v>
      </c>
    </row>
    <row r="493" spans="1:13" s="4" customFormat="1" x14ac:dyDescent="0.2">
      <c r="A493" s="18">
        <v>418651024</v>
      </c>
      <c r="B493" s="2" t="s">
        <v>309</v>
      </c>
      <c r="C493" s="18" t="s">
        <v>339</v>
      </c>
      <c r="D493" s="5"/>
      <c r="E493" s="42" t="s">
        <v>11</v>
      </c>
      <c r="F493" s="42" t="s">
        <v>21</v>
      </c>
      <c r="G493" s="33">
        <v>35.549999999999997</v>
      </c>
      <c r="H493" s="67">
        <v>5</v>
      </c>
      <c r="I493" s="91"/>
      <c r="K493" s="1">
        <f>IFERROR(VLOOKUP(A493 &amp; "",Sheet2!A:B, 2,FALSE),"")</f>
        <v>17</v>
      </c>
      <c r="L493" s="52">
        <f t="shared" si="16"/>
        <v>11.764705882352942</v>
      </c>
      <c r="M493" s="1">
        <f t="shared" si="17"/>
        <v>0</v>
      </c>
    </row>
    <row r="494" spans="1:13" s="4" customFormat="1" x14ac:dyDescent="0.2">
      <c r="A494" s="18">
        <v>418651030</v>
      </c>
      <c r="B494" s="2" t="s">
        <v>309</v>
      </c>
      <c r="C494" s="18" t="s">
        <v>339</v>
      </c>
      <c r="D494" s="5"/>
      <c r="E494" s="42" t="s">
        <v>11</v>
      </c>
      <c r="F494" s="42" t="s">
        <v>22</v>
      </c>
      <c r="G494" s="33">
        <v>40.200000000000003</v>
      </c>
      <c r="H494" s="67">
        <v>25</v>
      </c>
      <c r="I494" s="91"/>
      <c r="K494" s="1">
        <f>IFERROR(VLOOKUP(A494 &amp; "",Sheet2!A:B, 2,FALSE),"")</f>
        <v>25</v>
      </c>
      <c r="L494" s="52">
        <f t="shared" si="16"/>
        <v>8</v>
      </c>
      <c r="M494" s="1">
        <f t="shared" si="17"/>
        <v>0</v>
      </c>
    </row>
    <row r="495" spans="1:13" s="4" customFormat="1" hidden="1" x14ac:dyDescent="0.2">
      <c r="A495" s="18">
        <v>418651036</v>
      </c>
      <c r="B495" s="2" t="s">
        <v>309</v>
      </c>
      <c r="C495" s="18" t="s">
        <v>339</v>
      </c>
      <c r="D495" s="5"/>
      <c r="E495" s="42" t="s">
        <v>11</v>
      </c>
      <c r="F495" s="42" t="s">
        <v>23</v>
      </c>
      <c r="G495" s="33">
        <v>50.25</v>
      </c>
      <c r="H495" s="67"/>
      <c r="I495" s="91"/>
      <c r="K495" s="1">
        <f>IFERROR(VLOOKUP(A495 &amp; "",Sheet2!A:B, 2,FALSE),"")</f>
        <v>25</v>
      </c>
      <c r="L495" s="52">
        <f t="shared" si="16"/>
        <v>8</v>
      </c>
      <c r="M495" s="1">
        <f t="shared" si="17"/>
        <v>0</v>
      </c>
    </row>
    <row r="496" spans="1:13" s="4" customFormat="1" hidden="1" x14ac:dyDescent="0.2">
      <c r="A496" s="18">
        <v>418651042</v>
      </c>
      <c r="B496" s="2" t="s">
        <v>309</v>
      </c>
      <c r="C496" s="18" t="s">
        <v>339</v>
      </c>
      <c r="D496" s="5"/>
      <c r="E496" s="42" t="s">
        <v>11</v>
      </c>
      <c r="F496" s="42" t="s">
        <v>245</v>
      </c>
      <c r="G496" s="33">
        <v>59.05</v>
      </c>
      <c r="H496" s="67"/>
      <c r="I496" s="91"/>
      <c r="K496" s="1">
        <f>IFERROR(VLOOKUP(A496 &amp; "",Sheet2!A:B, 2,FALSE),"")</f>
        <v>25</v>
      </c>
      <c r="L496" s="52">
        <f t="shared" ref="L496:L563" si="18">IFERROR(200/K496, "")</f>
        <v>8</v>
      </c>
      <c r="M496" s="1">
        <f t="shared" si="17"/>
        <v>0</v>
      </c>
    </row>
    <row r="497" spans="1:13" hidden="1" x14ac:dyDescent="0.2">
      <c r="A497" s="2">
        <v>4186601</v>
      </c>
      <c r="B497" s="2" t="s">
        <v>309</v>
      </c>
      <c r="C497" s="2" t="s">
        <v>341</v>
      </c>
      <c r="D497" s="3" t="s">
        <v>43</v>
      </c>
      <c r="E497" s="41" t="s">
        <v>31</v>
      </c>
      <c r="G497" s="17">
        <v>6.3</v>
      </c>
      <c r="I497" s="91"/>
      <c r="K497" s="1">
        <f>IFERROR(VLOOKUP(A497 &amp; "",Sheet2!A:B, 2,FALSE),"")</f>
        <v>1</v>
      </c>
      <c r="L497" s="52">
        <f t="shared" si="18"/>
        <v>200</v>
      </c>
      <c r="M497" s="1">
        <f t="shared" ref="M497:M564" si="19">IFERROR(I497/L497,"")</f>
        <v>0</v>
      </c>
    </row>
    <row r="498" spans="1:13" s="4" customFormat="1" hidden="1" x14ac:dyDescent="0.2">
      <c r="A498" s="18">
        <v>4186603</v>
      </c>
      <c r="B498" s="2" t="s">
        <v>309</v>
      </c>
      <c r="C498" s="18" t="s">
        <v>341</v>
      </c>
      <c r="D498" s="5" t="s">
        <v>43</v>
      </c>
      <c r="E498" s="42" t="s">
        <v>33</v>
      </c>
      <c r="F498" s="42"/>
      <c r="G498" s="33">
        <v>15</v>
      </c>
      <c r="H498" s="67"/>
      <c r="I498" s="91"/>
      <c r="K498" s="1">
        <f>IFERROR(VLOOKUP(A498 &amp; "",Sheet2!A:B, 2,FALSE),"")</f>
        <v>3</v>
      </c>
      <c r="L498" s="52">
        <f t="shared" si="18"/>
        <v>66.666666666666671</v>
      </c>
      <c r="M498" s="1">
        <f t="shared" si="19"/>
        <v>0</v>
      </c>
    </row>
    <row r="499" spans="1:13" s="4" customFormat="1" hidden="1" x14ac:dyDescent="0.2">
      <c r="A499" s="18">
        <v>418660615</v>
      </c>
      <c r="B499" s="2" t="s">
        <v>309</v>
      </c>
      <c r="C499" s="18" t="s">
        <v>341</v>
      </c>
      <c r="D499" s="5"/>
      <c r="E499" s="42" t="s">
        <v>8</v>
      </c>
      <c r="F499" s="42" t="s">
        <v>256</v>
      </c>
      <c r="G499" s="33">
        <v>20</v>
      </c>
      <c r="H499" s="67" t="str">
        <f>IFERROR(VLOOKUP(A499 &amp; "",Sheet2!A:C, 3,FALSE),"")</f>
        <v/>
      </c>
      <c r="I499" s="91"/>
      <c r="K499" s="1" t="str">
        <f>IFERROR(VLOOKUP(A499 &amp; "",Sheet2!A:B, 2,FALSE),"")</f>
        <v/>
      </c>
      <c r="L499" s="52" t="str">
        <f t="shared" si="18"/>
        <v/>
      </c>
      <c r="M499" s="1" t="str">
        <f t="shared" si="19"/>
        <v/>
      </c>
    </row>
    <row r="500" spans="1:13" s="4" customFormat="1" hidden="1" x14ac:dyDescent="0.2">
      <c r="A500" s="18">
        <v>418660618</v>
      </c>
      <c r="B500" s="2" t="s">
        <v>309</v>
      </c>
      <c r="C500" s="18" t="s">
        <v>341</v>
      </c>
      <c r="D500" s="5"/>
      <c r="E500" s="42" t="s">
        <v>8</v>
      </c>
      <c r="F500" s="42" t="s">
        <v>20</v>
      </c>
      <c r="G500" s="33">
        <v>25</v>
      </c>
      <c r="H500" s="67" t="str">
        <f>IFERROR(VLOOKUP(A500 &amp; "",Sheet2!A:C, 3,FALSE),"")</f>
        <v/>
      </c>
      <c r="I500" s="91"/>
      <c r="K500" s="1" t="str">
        <f>IFERROR(VLOOKUP(A500 &amp; "",Sheet2!A:B, 2,FALSE),"")</f>
        <v/>
      </c>
      <c r="L500" s="52" t="str">
        <f t="shared" si="18"/>
        <v/>
      </c>
      <c r="M500" s="1" t="str">
        <f t="shared" si="19"/>
        <v/>
      </c>
    </row>
    <row r="501" spans="1:13" hidden="1" x14ac:dyDescent="0.2">
      <c r="A501" s="2">
        <v>418660624</v>
      </c>
      <c r="B501" s="2" t="s">
        <v>309</v>
      </c>
      <c r="C501" s="2" t="s">
        <v>341</v>
      </c>
      <c r="E501" s="41" t="s">
        <v>8</v>
      </c>
      <c r="F501" s="41" t="s">
        <v>21</v>
      </c>
      <c r="G501" s="17">
        <v>31.65</v>
      </c>
      <c r="I501" s="91"/>
      <c r="K501" s="1">
        <f>IFERROR(VLOOKUP(A501 &amp; "",Sheet2!A:B, 2,FALSE),"")</f>
        <v>10.5</v>
      </c>
      <c r="L501" s="52">
        <f t="shared" si="18"/>
        <v>19.047619047619047</v>
      </c>
      <c r="M501" s="1">
        <f t="shared" si="19"/>
        <v>0</v>
      </c>
    </row>
    <row r="502" spans="1:13" hidden="1" x14ac:dyDescent="0.2">
      <c r="A502" s="2">
        <v>418660630</v>
      </c>
      <c r="B502" s="2" t="s">
        <v>309</v>
      </c>
      <c r="C502" s="2" t="s">
        <v>341</v>
      </c>
      <c r="E502" s="41" t="s">
        <v>8</v>
      </c>
      <c r="F502" s="41" t="s">
        <v>22</v>
      </c>
      <c r="G502" s="17">
        <v>35.549999999999997</v>
      </c>
      <c r="I502" s="91"/>
      <c r="K502" s="1">
        <f>IFERROR(VLOOKUP(A502 &amp; "",Sheet2!A:B, 2,FALSE),"")</f>
        <v>10.5</v>
      </c>
      <c r="L502" s="52">
        <f t="shared" si="18"/>
        <v>19.047619047619047</v>
      </c>
      <c r="M502" s="1">
        <f t="shared" si="19"/>
        <v>0</v>
      </c>
    </row>
    <row r="503" spans="1:13" hidden="1" x14ac:dyDescent="0.2">
      <c r="A503" s="2">
        <v>418661024</v>
      </c>
      <c r="B503" s="2" t="s">
        <v>309</v>
      </c>
      <c r="C503" s="2" t="s">
        <v>341</v>
      </c>
      <c r="E503" s="41" t="s">
        <v>11</v>
      </c>
      <c r="F503" s="41" t="s">
        <v>21</v>
      </c>
      <c r="G503" s="17">
        <v>35.549999999999997</v>
      </c>
      <c r="I503" s="91"/>
      <c r="K503" s="1">
        <f>IFERROR(VLOOKUP(A503 &amp; "",Sheet2!A:B, 2,FALSE),"")</f>
        <v>17</v>
      </c>
      <c r="L503" s="52">
        <f t="shared" si="18"/>
        <v>11.764705882352942</v>
      </c>
      <c r="M503" s="1">
        <f t="shared" si="19"/>
        <v>0</v>
      </c>
    </row>
    <row r="504" spans="1:13" x14ac:dyDescent="0.2">
      <c r="A504" s="2">
        <v>418661030</v>
      </c>
      <c r="B504" s="2" t="s">
        <v>309</v>
      </c>
      <c r="C504" s="2" t="s">
        <v>341</v>
      </c>
      <c r="E504" s="41" t="s">
        <v>11</v>
      </c>
      <c r="F504" s="41" t="s">
        <v>22</v>
      </c>
      <c r="G504" s="17">
        <v>40.200000000000003</v>
      </c>
      <c r="H504" s="67">
        <v>5</v>
      </c>
      <c r="I504" s="91"/>
      <c r="K504" s="1">
        <f>IFERROR(VLOOKUP(A504 &amp; "",Sheet2!A:B, 2,FALSE),"")</f>
        <v>25</v>
      </c>
      <c r="L504" s="52">
        <f t="shared" si="18"/>
        <v>8</v>
      </c>
      <c r="M504" s="1">
        <f t="shared" si="19"/>
        <v>0</v>
      </c>
    </row>
    <row r="505" spans="1:13" hidden="1" x14ac:dyDescent="0.2">
      <c r="A505" s="2">
        <v>418661036</v>
      </c>
      <c r="B505" s="2" t="s">
        <v>309</v>
      </c>
      <c r="C505" s="2" t="s">
        <v>341</v>
      </c>
      <c r="E505" s="41" t="s">
        <v>11</v>
      </c>
      <c r="F505" s="41" t="s">
        <v>23</v>
      </c>
      <c r="G505" s="17">
        <v>50.25</v>
      </c>
      <c r="I505" s="91"/>
      <c r="K505" s="1">
        <f>IFERROR(VLOOKUP(A505 &amp; "",Sheet2!A:B, 2,FALSE),"")</f>
        <v>25</v>
      </c>
      <c r="L505" s="52">
        <f t="shared" si="18"/>
        <v>8</v>
      </c>
      <c r="M505" s="1">
        <f t="shared" si="19"/>
        <v>0</v>
      </c>
    </row>
    <row r="506" spans="1:13" hidden="1" x14ac:dyDescent="0.2">
      <c r="A506" s="2">
        <v>418661042</v>
      </c>
      <c r="B506" s="2" t="s">
        <v>309</v>
      </c>
      <c r="C506" s="2" t="s">
        <v>341</v>
      </c>
      <c r="E506" s="41" t="s">
        <v>11</v>
      </c>
      <c r="F506" s="41" t="s">
        <v>245</v>
      </c>
      <c r="G506" s="17">
        <v>59.05</v>
      </c>
      <c r="H506" s="67" t="str">
        <f>IFERROR(VLOOKUP(A506 &amp; "",Sheet2!A:C, 3,FALSE),"")</f>
        <v/>
      </c>
      <c r="I506" s="91"/>
      <c r="K506" s="1" t="str">
        <f>IFERROR(VLOOKUP(A506 &amp; "",Sheet2!A:B, 2,FALSE),"")</f>
        <v/>
      </c>
      <c r="L506" s="52" t="str">
        <f t="shared" si="18"/>
        <v/>
      </c>
      <c r="M506" s="1" t="str">
        <f t="shared" si="19"/>
        <v/>
      </c>
    </row>
    <row r="507" spans="1:13" hidden="1" x14ac:dyDescent="0.2">
      <c r="A507" s="2">
        <v>4188001</v>
      </c>
      <c r="B507" s="2" t="s">
        <v>309</v>
      </c>
      <c r="C507" s="2" t="s">
        <v>342</v>
      </c>
      <c r="D507" s="3" t="s">
        <v>43</v>
      </c>
      <c r="E507" s="41" t="s">
        <v>31</v>
      </c>
      <c r="G507" s="17">
        <v>6.3</v>
      </c>
      <c r="I507" s="91"/>
      <c r="K507" s="1">
        <f>IFERROR(VLOOKUP(A507 &amp; "",Sheet2!A:B, 2,FALSE),"")</f>
        <v>1</v>
      </c>
      <c r="L507" s="52">
        <f t="shared" si="18"/>
        <v>200</v>
      </c>
      <c r="M507" s="1">
        <f t="shared" si="19"/>
        <v>0</v>
      </c>
    </row>
    <row r="508" spans="1:13" hidden="1" x14ac:dyDescent="0.2">
      <c r="A508" s="2">
        <v>4188201</v>
      </c>
      <c r="B508" s="2" t="s">
        <v>309</v>
      </c>
      <c r="C508" s="2" t="s">
        <v>343</v>
      </c>
      <c r="D508" s="3" t="s">
        <v>43</v>
      </c>
      <c r="E508" s="41" t="s">
        <v>31</v>
      </c>
      <c r="G508" s="17">
        <v>6.3</v>
      </c>
      <c r="I508" s="91"/>
      <c r="K508" s="1">
        <f>IFERROR(VLOOKUP(A508 &amp; "",Sheet2!A:B, 2,FALSE),"")</f>
        <v>1</v>
      </c>
      <c r="L508" s="52">
        <f t="shared" si="18"/>
        <v>200</v>
      </c>
      <c r="M508" s="1">
        <f t="shared" si="19"/>
        <v>0</v>
      </c>
    </row>
    <row r="509" spans="1:13" x14ac:dyDescent="0.2">
      <c r="C509" s="35" t="s">
        <v>344</v>
      </c>
      <c r="G509" s="17"/>
      <c r="H509" s="67" t="str">
        <f>IFERROR(VLOOKUP(A509 &amp; "",Sheet2!A:C, 3,FALSE),"")</f>
        <v/>
      </c>
      <c r="I509" s="91"/>
      <c r="K509" s="1" t="str">
        <f>IFERROR(VLOOKUP(A509 &amp; "",Sheet2!A:B, 2,FALSE),"")</f>
        <v/>
      </c>
      <c r="L509" s="52" t="str">
        <f t="shared" si="18"/>
        <v/>
      </c>
      <c r="M509" s="1" t="str">
        <f t="shared" si="19"/>
        <v/>
      </c>
    </row>
    <row r="510" spans="1:13" x14ac:dyDescent="0.2">
      <c r="A510" s="2">
        <v>4188303</v>
      </c>
      <c r="B510" s="2" t="s">
        <v>345</v>
      </c>
      <c r="C510" s="2" t="s">
        <v>346</v>
      </c>
      <c r="E510" s="41" t="s">
        <v>33</v>
      </c>
      <c r="G510" s="33">
        <v>15.5</v>
      </c>
      <c r="H510" s="67">
        <v>20</v>
      </c>
      <c r="I510" s="91"/>
      <c r="K510" s="1">
        <f>IFERROR(VLOOKUP(A510 &amp; "",Sheet2!A:B, 2,FALSE),"")</f>
        <v>3</v>
      </c>
      <c r="L510" s="52">
        <f t="shared" si="18"/>
        <v>66.666666666666671</v>
      </c>
      <c r="M510" s="1">
        <f t="shared" si="19"/>
        <v>0</v>
      </c>
    </row>
    <row r="511" spans="1:13" x14ac:dyDescent="0.2">
      <c r="A511" s="2">
        <v>4188306</v>
      </c>
      <c r="B511" s="2" t="s">
        <v>345</v>
      </c>
      <c r="C511" s="2" t="s">
        <v>346</v>
      </c>
      <c r="E511" s="41" t="s">
        <v>8</v>
      </c>
      <c r="G511" s="33">
        <v>18.5</v>
      </c>
      <c r="H511" s="67">
        <v>10</v>
      </c>
      <c r="I511" s="91"/>
      <c r="K511" s="1">
        <f>IFERROR(VLOOKUP(A511 &amp; "",Sheet2!A:B, 2,FALSE),"")</f>
        <v>8.75</v>
      </c>
      <c r="L511" s="52">
        <f t="shared" si="18"/>
        <v>22.857142857142858</v>
      </c>
      <c r="M511" s="1">
        <f t="shared" si="19"/>
        <v>0</v>
      </c>
    </row>
    <row r="512" spans="1:13" hidden="1" x14ac:dyDescent="0.2">
      <c r="A512" s="2">
        <v>4188503</v>
      </c>
      <c r="B512" s="20" t="s">
        <v>347</v>
      </c>
      <c r="C512" s="2" t="s">
        <v>348</v>
      </c>
      <c r="E512" s="41" t="s">
        <v>33</v>
      </c>
      <c r="G512" s="33">
        <v>15.5</v>
      </c>
      <c r="I512" s="91"/>
      <c r="K512" s="1">
        <f>IFERROR(VLOOKUP(A512 &amp; "",Sheet2!A:B, 2,FALSE),"")</f>
        <v>3</v>
      </c>
      <c r="L512" s="52">
        <f t="shared" si="18"/>
        <v>66.666666666666671</v>
      </c>
      <c r="M512" s="1">
        <f t="shared" si="19"/>
        <v>0</v>
      </c>
    </row>
    <row r="513" spans="1:13" hidden="1" x14ac:dyDescent="0.2">
      <c r="A513" s="2">
        <v>4188606</v>
      </c>
      <c r="B513" s="2" t="s">
        <v>349</v>
      </c>
      <c r="C513" s="2" t="s">
        <v>918</v>
      </c>
      <c r="E513" s="41" t="s">
        <v>8</v>
      </c>
      <c r="G513" s="33">
        <v>24.95</v>
      </c>
      <c r="I513" s="91"/>
      <c r="K513" s="1">
        <f>IFERROR(VLOOKUP(A513 &amp; "",Sheet2!A:B, 2,FALSE),"")</f>
        <v>8.75</v>
      </c>
      <c r="L513" s="52">
        <f t="shared" si="18"/>
        <v>22.857142857142858</v>
      </c>
      <c r="M513" s="1">
        <f t="shared" si="19"/>
        <v>0</v>
      </c>
    </row>
    <row r="514" spans="1:13" hidden="1" x14ac:dyDescent="0.2">
      <c r="C514" s="35" t="s">
        <v>350</v>
      </c>
      <c r="G514" s="17"/>
      <c r="H514" s="67" t="str">
        <f>IFERROR(VLOOKUP(A514 &amp; "",Sheet2!A:C, 3,FALSE),"")</f>
        <v/>
      </c>
      <c r="I514" s="91"/>
      <c r="K514" s="1" t="str">
        <f>IFERROR(VLOOKUP(A514 &amp; "",Sheet2!A:B, 2,FALSE),"")</f>
        <v/>
      </c>
      <c r="L514" s="52" t="str">
        <f t="shared" si="18"/>
        <v/>
      </c>
      <c r="M514" s="1" t="str">
        <f t="shared" si="19"/>
        <v/>
      </c>
    </row>
    <row r="515" spans="1:13" hidden="1" x14ac:dyDescent="0.2">
      <c r="A515" s="2">
        <v>4188703</v>
      </c>
      <c r="B515" s="2" t="s">
        <v>351</v>
      </c>
      <c r="C515" s="2" t="s">
        <v>352</v>
      </c>
      <c r="E515" s="41" t="s">
        <v>33</v>
      </c>
      <c r="G515" s="17">
        <v>12.95</v>
      </c>
      <c r="I515" s="91"/>
      <c r="K515" s="1">
        <f>IFERROR(VLOOKUP(A515 &amp; "",Sheet2!A:B, 2,FALSE),"")</f>
        <v>3</v>
      </c>
      <c r="L515" s="52">
        <f t="shared" si="18"/>
        <v>66.666666666666671</v>
      </c>
      <c r="M515" s="1">
        <f t="shared" si="19"/>
        <v>0</v>
      </c>
    </row>
    <row r="516" spans="1:13" hidden="1" x14ac:dyDescent="0.2">
      <c r="C516" s="35" t="s">
        <v>353</v>
      </c>
      <c r="G516" s="17"/>
      <c r="H516" s="67" t="str">
        <f>IFERROR(VLOOKUP(A516 &amp; "",Sheet2!A:C, 3,FALSE),"")</f>
        <v/>
      </c>
      <c r="I516" s="91"/>
      <c r="K516" s="1" t="str">
        <f>IFERROR(VLOOKUP(A516 &amp; "",Sheet2!A:B, 2,FALSE),"")</f>
        <v/>
      </c>
      <c r="L516" s="52" t="str">
        <f t="shared" si="18"/>
        <v/>
      </c>
      <c r="M516" s="1" t="str">
        <f t="shared" si="19"/>
        <v/>
      </c>
    </row>
    <row r="517" spans="1:13" hidden="1" x14ac:dyDescent="0.2">
      <c r="A517" s="2">
        <v>4189406</v>
      </c>
      <c r="B517" s="2" t="s">
        <v>354</v>
      </c>
      <c r="C517" s="2" t="s">
        <v>488</v>
      </c>
      <c r="E517" s="41" t="s">
        <v>8</v>
      </c>
      <c r="G517" s="17">
        <v>22</v>
      </c>
      <c r="I517" s="91"/>
      <c r="K517" s="1">
        <f>IFERROR(VLOOKUP(A517 &amp; "",Sheet2!A:B, 2,FALSE),"")</f>
        <v>8.75</v>
      </c>
      <c r="L517" s="52">
        <f t="shared" si="18"/>
        <v>22.857142857142858</v>
      </c>
      <c r="M517" s="1">
        <f t="shared" si="19"/>
        <v>0</v>
      </c>
    </row>
    <row r="518" spans="1:13" hidden="1" x14ac:dyDescent="0.2">
      <c r="A518" s="2">
        <v>4189506</v>
      </c>
      <c r="B518" s="2" t="s">
        <v>355</v>
      </c>
      <c r="C518" s="2" t="s">
        <v>489</v>
      </c>
      <c r="E518" s="41" t="s">
        <v>8</v>
      </c>
      <c r="G518" s="17">
        <v>22</v>
      </c>
      <c r="I518" s="91"/>
      <c r="K518" s="1">
        <f>IFERROR(VLOOKUP(A518 &amp; "",Sheet2!A:B, 2,FALSE),"")</f>
        <v>8.75</v>
      </c>
      <c r="L518" s="52">
        <f t="shared" si="18"/>
        <v>22.857142857142858</v>
      </c>
      <c r="M518" s="1">
        <f t="shared" si="19"/>
        <v>0</v>
      </c>
    </row>
    <row r="519" spans="1:13" hidden="1" x14ac:dyDescent="0.2">
      <c r="A519" s="2">
        <v>4189306</v>
      </c>
      <c r="B519" s="2" t="s">
        <v>356</v>
      </c>
      <c r="C519" s="2" t="s">
        <v>490</v>
      </c>
      <c r="E519" s="41" t="s">
        <v>8</v>
      </c>
      <c r="G519" s="17">
        <v>22</v>
      </c>
      <c r="I519" s="91"/>
      <c r="K519" s="1">
        <f>IFERROR(VLOOKUP(A519 &amp; "",Sheet2!A:B, 2,FALSE),"")</f>
        <v>8.75</v>
      </c>
      <c r="L519" s="52">
        <f t="shared" si="18"/>
        <v>22.857142857142858</v>
      </c>
      <c r="M519" s="1">
        <f t="shared" si="19"/>
        <v>0</v>
      </c>
    </row>
    <row r="520" spans="1:13" hidden="1" x14ac:dyDescent="0.2">
      <c r="A520" s="2">
        <v>4189706</v>
      </c>
      <c r="B520" s="2" t="s">
        <v>357</v>
      </c>
      <c r="C520" s="2" t="s">
        <v>491</v>
      </c>
      <c r="E520" s="41" t="s">
        <v>8</v>
      </c>
      <c r="G520" s="17">
        <v>22</v>
      </c>
      <c r="I520" s="91"/>
      <c r="K520" s="1">
        <f>IFERROR(VLOOKUP(A520 &amp; "",Sheet2!A:B, 2,FALSE),"")</f>
        <v>8.75</v>
      </c>
      <c r="L520" s="52">
        <f t="shared" si="18"/>
        <v>22.857142857142858</v>
      </c>
      <c r="M520" s="1">
        <f t="shared" si="19"/>
        <v>0</v>
      </c>
    </row>
    <row r="521" spans="1:13" hidden="1" x14ac:dyDescent="0.2">
      <c r="A521" s="2">
        <v>4189906</v>
      </c>
      <c r="B521" s="2" t="s">
        <v>358</v>
      </c>
      <c r="C521" s="2" t="s">
        <v>492</v>
      </c>
      <c r="E521" s="41" t="s">
        <v>8</v>
      </c>
      <c r="G521" s="17">
        <v>22</v>
      </c>
      <c r="I521" s="91"/>
      <c r="K521" s="1">
        <f>IFERROR(VLOOKUP(A521 &amp; "",Sheet2!A:B, 2,FALSE),"")</f>
        <v>8.75</v>
      </c>
      <c r="L521" s="52">
        <f t="shared" si="18"/>
        <v>22.857142857142858</v>
      </c>
      <c r="M521" s="1">
        <f t="shared" si="19"/>
        <v>0</v>
      </c>
    </row>
    <row r="522" spans="1:13" hidden="1" x14ac:dyDescent="0.2">
      <c r="C522" s="35" t="s">
        <v>359</v>
      </c>
      <c r="G522" s="17"/>
      <c r="H522" s="67" t="str">
        <f>IFERROR(VLOOKUP(A522 &amp; "",Sheet2!A:C, 3,FALSE),"")</f>
        <v/>
      </c>
      <c r="I522" s="91"/>
      <c r="K522" s="1" t="str">
        <f>IFERROR(VLOOKUP(A522 &amp; "",Sheet2!A:B, 2,FALSE),"")</f>
        <v/>
      </c>
      <c r="L522" s="52" t="str">
        <f t="shared" si="18"/>
        <v/>
      </c>
      <c r="M522" s="1" t="str">
        <f t="shared" si="19"/>
        <v/>
      </c>
    </row>
    <row r="523" spans="1:13" s="4" customFormat="1" hidden="1" x14ac:dyDescent="0.2">
      <c r="A523" s="18">
        <v>4190110</v>
      </c>
      <c r="B523" s="18" t="s">
        <v>360</v>
      </c>
      <c r="C523" s="20" t="s">
        <v>482</v>
      </c>
      <c r="D523" s="5"/>
      <c r="E523" s="42" t="s">
        <v>11</v>
      </c>
      <c r="F523" s="42"/>
      <c r="G523" s="33">
        <v>60</v>
      </c>
      <c r="H523" s="67"/>
      <c r="I523" s="91"/>
      <c r="K523" s="1">
        <f>IFERROR(VLOOKUP(A523 &amp; "",Sheet2!A:B, 2,FALSE),"")</f>
        <v>25</v>
      </c>
      <c r="L523" s="52">
        <f t="shared" si="18"/>
        <v>8</v>
      </c>
      <c r="M523" s="1">
        <f t="shared" si="19"/>
        <v>0</v>
      </c>
    </row>
    <row r="524" spans="1:13" s="4" customFormat="1" hidden="1" x14ac:dyDescent="0.2">
      <c r="A524" s="18">
        <v>4190406</v>
      </c>
      <c r="B524" s="18" t="s">
        <v>361</v>
      </c>
      <c r="C524" s="20" t="s">
        <v>483</v>
      </c>
      <c r="D524" s="5"/>
      <c r="E524" s="42" t="s">
        <v>8</v>
      </c>
      <c r="F524" s="42"/>
      <c r="G524" s="33">
        <v>41</v>
      </c>
      <c r="H524" s="67"/>
      <c r="I524" s="91"/>
      <c r="K524" s="1">
        <f>IFERROR(VLOOKUP(A524 &amp; "",Sheet2!A:B, 2,FALSE),"")</f>
        <v>12</v>
      </c>
      <c r="L524" s="52">
        <f t="shared" si="18"/>
        <v>16.666666666666668</v>
      </c>
      <c r="M524" s="1">
        <f t="shared" si="19"/>
        <v>0</v>
      </c>
    </row>
    <row r="525" spans="1:13" hidden="1" x14ac:dyDescent="0.2">
      <c r="A525" s="2">
        <v>4190206</v>
      </c>
      <c r="B525" s="2" t="s">
        <v>361</v>
      </c>
      <c r="C525" s="20" t="s">
        <v>484</v>
      </c>
      <c r="D525" s="41"/>
      <c r="E525" s="41" t="s">
        <v>8</v>
      </c>
      <c r="G525" s="17">
        <v>19.5</v>
      </c>
      <c r="I525" s="91"/>
      <c r="K525" s="1">
        <f>IFERROR(VLOOKUP(A525 &amp; "",Sheet2!A:B, 2,FALSE),"")</f>
        <v>8.75</v>
      </c>
      <c r="L525" s="52">
        <f t="shared" si="18"/>
        <v>22.857142857142858</v>
      </c>
      <c r="M525" s="1">
        <f t="shared" si="19"/>
        <v>0</v>
      </c>
    </row>
    <row r="526" spans="1:13" hidden="1" x14ac:dyDescent="0.2">
      <c r="C526" s="35" t="s">
        <v>362</v>
      </c>
      <c r="D526" s="6"/>
      <c r="G526" s="17"/>
      <c r="H526" s="67" t="str">
        <f>IFERROR(VLOOKUP(A526 &amp; "",Sheet2!A:C, 3,FALSE),"")</f>
        <v/>
      </c>
      <c r="I526" s="91"/>
      <c r="K526" s="1" t="str">
        <f>IFERROR(VLOOKUP(A526 &amp; "",Sheet2!A:B, 2,FALSE),"")</f>
        <v/>
      </c>
      <c r="L526" s="52" t="str">
        <f t="shared" si="18"/>
        <v/>
      </c>
      <c r="M526" s="1" t="str">
        <f t="shared" si="19"/>
        <v/>
      </c>
    </row>
    <row r="527" spans="1:13" hidden="1" x14ac:dyDescent="0.2">
      <c r="A527" s="2">
        <v>4190604</v>
      </c>
      <c r="B527" s="2" t="s">
        <v>363</v>
      </c>
      <c r="C527" s="26" t="s">
        <v>364</v>
      </c>
      <c r="D527" s="6"/>
      <c r="E527" s="41" t="s">
        <v>28</v>
      </c>
      <c r="G527" s="17">
        <v>18.25</v>
      </c>
      <c r="I527" s="91"/>
      <c r="K527" s="1">
        <f>IFERROR(VLOOKUP(A527 &amp; "",Sheet2!A:B, 2,FALSE),"")</f>
        <v>4</v>
      </c>
      <c r="L527" s="52">
        <f t="shared" si="18"/>
        <v>50</v>
      </c>
      <c r="M527" s="1">
        <f t="shared" si="19"/>
        <v>0</v>
      </c>
    </row>
    <row r="528" spans="1:13" hidden="1" x14ac:dyDescent="0.2">
      <c r="A528" s="2">
        <v>4190606</v>
      </c>
      <c r="B528" s="2" t="s">
        <v>363</v>
      </c>
      <c r="C528" s="26" t="s">
        <v>364</v>
      </c>
      <c r="D528" s="6"/>
      <c r="E528" s="41" t="s">
        <v>8</v>
      </c>
      <c r="G528" s="33">
        <v>25</v>
      </c>
      <c r="I528" s="91"/>
      <c r="K528" s="1">
        <f>IFERROR(VLOOKUP(A528 &amp; "",Sheet2!A:B, 2,FALSE),"")</f>
        <v>8.75</v>
      </c>
      <c r="L528" s="52">
        <f t="shared" si="18"/>
        <v>22.857142857142858</v>
      </c>
      <c r="M528" s="1">
        <f t="shared" si="19"/>
        <v>0</v>
      </c>
    </row>
    <row r="529" spans="1:13" hidden="1" x14ac:dyDescent="0.2">
      <c r="C529" s="35" t="s">
        <v>365</v>
      </c>
      <c r="G529" s="17"/>
      <c r="H529" s="67" t="str">
        <f>IFERROR(VLOOKUP(A529 &amp; "",Sheet2!A:C, 3,FALSE),"")</f>
        <v/>
      </c>
      <c r="I529" s="91"/>
      <c r="K529" s="1" t="str">
        <f>IFERROR(VLOOKUP(A529 &amp; "",Sheet2!A:B, 2,FALSE),"")</f>
        <v/>
      </c>
      <c r="L529" s="52" t="str">
        <f t="shared" si="18"/>
        <v/>
      </c>
      <c r="M529" s="1" t="str">
        <f t="shared" si="19"/>
        <v/>
      </c>
    </row>
    <row r="530" spans="1:13" hidden="1" x14ac:dyDescent="0.2">
      <c r="A530" s="2">
        <v>4190901</v>
      </c>
      <c r="B530" s="20" t="s">
        <v>366</v>
      </c>
      <c r="C530" s="18" t="s">
        <v>367</v>
      </c>
      <c r="E530" s="41" t="s">
        <v>31</v>
      </c>
      <c r="G530" s="17">
        <v>7</v>
      </c>
      <c r="I530" s="91"/>
      <c r="K530" s="1">
        <f>IFERROR(VLOOKUP(A530 &amp; "",Sheet2!A:B, 2,FALSE),"")</f>
        <v>1</v>
      </c>
      <c r="L530" s="52">
        <f t="shared" si="18"/>
        <v>200</v>
      </c>
      <c r="M530" s="1">
        <f t="shared" si="19"/>
        <v>0</v>
      </c>
    </row>
    <row r="531" spans="1:13" hidden="1" x14ac:dyDescent="0.2">
      <c r="A531" s="2">
        <v>4190903</v>
      </c>
      <c r="B531" s="20" t="s">
        <v>366</v>
      </c>
      <c r="C531" s="18" t="s">
        <v>367</v>
      </c>
      <c r="E531" s="41" t="s">
        <v>33</v>
      </c>
      <c r="G531" s="17">
        <v>19.5</v>
      </c>
      <c r="I531" s="91"/>
      <c r="K531" s="1">
        <f>IFERROR(VLOOKUP(A531 &amp; "",Sheet2!A:B, 2,FALSE),"")</f>
        <v>3</v>
      </c>
      <c r="L531" s="52">
        <f t="shared" si="18"/>
        <v>66.666666666666671</v>
      </c>
      <c r="M531" s="1">
        <f t="shared" si="19"/>
        <v>0</v>
      </c>
    </row>
    <row r="532" spans="1:13" hidden="1" x14ac:dyDescent="0.2">
      <c r="A532" s="2">
        <v>4191503</v>
      </c>
      <c r="B532" s="20" t="s">
        <v>368</v>
      </c>
      <c r="C532" s="18" t="s">
        <v>485</v>
      </c>
      <c r="E532" s="41" t="s">
        <v>33</v>
      </c>
      <c r="G532" s="17">
        <v>19.5</v>
      </c>
      <c r="I532" s="91"/>
      <c r="K532" s="1">
        <f>IFERROR(VLOOKUP(A532 &amp; "",Sheet2!A:B, 2,FALSE),"")</f>
        <v>3</v>
      </c>
      <c r="L532" s="52">
        <f t="shared" si="18"/>
        <v>66.666666666666671</v>
      </c>
      <c r="M532" s="1">
        <f t="shared" si="19"/>
        <v>0</v>
      </c>
    </row>
    <row r="533" spans="1:13" x14ac:dyDescent="0.2">
      <c r="C533" s="35" t="s">
        <v>369</v>
      </c>
      <c r="G533" s="17"/>
      <c r="H533" s="67" t="str">
        <f>IFERROR(VLOOKUP(A533 &amp; "",Sheet2!A:C, 3,FALSE),"")</f>
        <v/>
      </c>
      <c r="I533" s="91"/>
      <c r="K533" s="1" t="str">
        <f>IFERROR(VLOOKUP(A533 &amp; "",Sheet2!A:B, 2,FALSE),"")</f>
        <v/>
      </c>
      <c r="L533" s="52" t="str">
        <f t="shared" si="18"/>
        <v/>
      </c>
      <c r="M533" s="1" t="str">
        <f t="shared" si="19"/>
        <v/>
      </c>
    </row>
    <row r="534" spans="1:13" x14ac:dyDescent="0.2">
      <c r="A534" s="2">
        <v>4191003</v>
      </c>
      <c r="B534" s="2" t="s">
        <v>370</v>
      </c>
      <c r="C534" s="2" t="s">
        <v>371</v>
      </c>
      <c r="E534" s="41" t="s">
        <v>33</v>
      </c>
      <c r="G534" s="17">
        <v>18</v>
      </c>
      <c r="H534" s="67">
        <f>IFERROR(VLOOKUP(A534 &amp; "",Sheet2!A:C, 3,FALSE),"")</f>
        <v>3211</v>
      </c>
      <c r="I534" s="91"/>
      <c r="K534" s="1">
        <f>IFERROR(VLOOKUP(A534 &amp; "",Sheet2!A:B, 2,FALSE),"")</f>
        <v>3</v>
      </c>
      <c r="L534" s="52">
        <f t="shared" si="18"/>
        <v>66.666666666666671</v>
      </c>
      <c r="M534" s="1">
        <f t="shared" si="19"/>
        <v>0</v>
      </c>
    </row>
    <row r="535" spans="1:13" hidden="1" x14ac:dyDescent="0.2">
      <c r="A535" s="2">
        <v>4191103</v>
      </c>
      <c r="B535" s="2" t="s">
        <v>370</v>
      </c>
      <c r="C535" s="2" t="s">
        <v>372</v>
      </c>
      <c r="E535" s="41" t="s">
        <v>33</v>
      </c>
      <c r="G535" s="17">
        <v>18</v>
      </c>
      <c r="I535" s="91"/>
      <c r="K535" s="1">
        <f>IFERROR(VLOOKUP(A535 &amp; "",Sheet2!A:B, 2,FALSE),"")</f>
        <v>3</v>
      </c>
      <c r="L535" s="52">
        <f t="shared" si="18"/>
        <v>66.666666666666671</v>
      </c>
      <c r="M535" s="1">
        <f t="shared" si="19"/>
        <v>0</v>
      </c>
    </row>
    <row r="536" spans="1:13" x14ac:dyDescent="0.2">
      <c r="C536" s="35" t="s">
        <v>373</v>
      </c>
      <c r="G536" s="17"/>
      <c r="H536" s="67" t="str">
        <f>IFERROR(VLOOKUP(A536 &amp; "",Sheet2!A:C, 3,FALSE),"")</f>
        <v/>
      </c>
      <c r="I536" s="91"/>
      <c r="K536" s="1" t="str">
        <f>IFERROR(VLOOKUP(A536 &amp; "",Sheet2!A:B, 2,FALSE),"")</f>
        <v/>
      </c>
      <c r="L536" s="52" t="str">
        <f t="shared" si="18"/>
        <v/>
      </c>
      <c r="M536" s="1" t="str">
        <f t="shared" si="19"/>
        <v/>
      </c>
    </row>
    <row r="537" spans="1:13" hidden="1" x14ac:dyDescent="0.2">
      <c r="A537" s="2">
        <v>4192204</v>
      </c>
      <c r="B537" s="2" t="s">
        <v>486</v>
      </c>
      <c r="C537" s="20" t="s">
        <v>487</v>
      </c>
      <c r="E537" s="41" t="s">
        <v>28</v>
      </c>
      <c r="G537" s="33">
        <v>14.95</v>
      </c>
      <c r="H537" s="67" t="str">
        <f>IFERROR(VLOOKUP(A537 &amp; "",Sheet2!A:C, 3,FALSE),"")</f>
        <v/>
      </c>
      <c r="I537" s="91"/>
      <c r="K537" s="1" t="str">
        <f>IFERROR(VLOOKUP(A537 &amp; "",Sheet2!A:B, 2,FALSE),"")</f>
        <v/>
      </c>
      <c r="L537" s="52" t="str">
        <f t="shared" si="18"/>
        <v/>
      </c>
      <c r="M537" s="1" t="str">
        <f t="shared" si="19"/>
        <v/>
      </c>
    </row>
    <row r="538" spans="1:13" hidden="1" x14ac:dyDescent="0.2">
      <c r="A538" s="2">
        <v>4192303</v>
      </c>
      <c r="B538" s="19" t="s">
        <v>382</v>
      </c>
      <c r="C538" s="2" t="s">
        <v>383</v>
      </c>
      <c r="E538" s="41" t="s">
        <v>33</v>
      </c>
      <c r="G538" s="81"/>
      <c r="H538" s="67" t="str">
        <f>IFERROR(VLOOKUP(A538 &amp; "",Sheet2!A:C, 3,FALSE),"")</f>
        <v/>
      </c>
      <c r="I538" s="91"/>
    </row>
    <row r="539" spans="1:13" hidden="1" x14ac:dyDescent="0.2">
      <c r="A539" s="2">
        <v>4192306</v>
      </c>
      <c r="B539" s="19" t="s">
        <v>382</v>
      </c>
      <c r="C539" s="2" t="s">
        <v>383</v>
      </c>
      <c r="E539" s="41" t="s">
        <v>8</v>
      </c>
      <c r="G539" s="33">
        <v>16.5</v>
      </c>
      <c r="I539" s="91"/>
      <c r="K539" s="1">
        <f>IFERROR(VLOOKUP(A539 &amp; "",Sheet2!A:B, 2,FALSE),"")</f>
        <v>8.75</v>
      </c>
      <c r="L539" s="52">
        <f t="shared" ref="L539" si="20">IFERROR(200/K539, "")</f>
        <v>22.857142857142858</v>
      </c>
      <c r="M539" s="1">
        <f t="shared" ref="M539" si="21">IFERROR(I539/L539,"")</f>
        <v>0</v>
      </c>
    </row>
    <row r="540" spans="1:13" hidden="1" x14ac:dyDescent="0.2">
      <c r="A540" s="2">
        <v>4192403</v>
      </c>
      <c r="B540" s="19" t="s">
        <v>374</v>
      </c>
      <c r="C540" s="2" t="s">
        <v>375</v>
      </c>
      <c r="E540" s="41" t="s">
        <v>33</v>
      </c>
      <c r="G540" s="33">
        <v>12.5</v>
      </c>
      <c r="I540" s="91"/>
      <c r="K540" s="1">
        <f>IFERROR(VLOOKUP(A540 &amp; "",Sheet2!A:B, 2,FALSE),"")</f>
        <v>3</v>
      </c>
      <c r="L540" s="52">
        <f t="shared" si="18"/>
        <v>66.666666666666671</v>
      </c>
      <c r="M540" s="1">
        <f t="shared" si="19"/>
        <v>0</v>
      </c>
    </row>
    <row r="541" spans="1:13" hidden="1" x14ac:dyDescent="0.2">
      <c r="A541" s="2">
        <v>4192703</v>
      </c>
      <c r="B541" s="19" t="s">
        <v>989</v>
      </c>
      <c r="C541" s="2" t="s">
        <v>1002</v>
      </c>
      <c r="E541" s="41" t="s">
        <v>33</v>
      </c>
      <c r="G541" s="44">
        <v>12.5</v>
      </c>
      <c r="I541" s="91"/>
    </row>
    <row r="542" spans="1:13" hidden="1" x14ac:dyDescent="0.2">
      <c r="A542" s="2">
        <v>4192603</v>
      </c>
      <c r="B542" s="2" t="s">
        <v>376</v>
      </c>
      <c r="C542" s="2" t="s">
        <v>377</v>
      </c>
      <c r="E542" s="41" t="s">
        <v>33</v>
      </c>
      <c r="G542" s="33">
        <v>12.5</v>
      </c>
      <c r="I542" s="91"/>
      <c r="K542" s="1">
        <f>IFERROR(VLOOKUP(A542 &amp; "",Sheet2!A:B, 2,FALSE),"")</f>
        <v>3</v>
      </c>
      <c r="L542" s="52">
        <f t="shared" si="18"/>
        <v>66.666666666666671</v>
      </c>
      <c r="M542" s="1">
        <f t="shared" si="19"/>
        <v>0</v>
      </c>
    </row>
    <row r="543" spans="1:13" hidden="1" x14ac:dyDescent="0.2">
      <c r="A543" s="2">
        <v>4191803</v>
      </c>
      <c r="B543" s="20" t="s">
        <v>987</v>
      </c>
      <c r="C543" s="2" t="s">
        <v>988</v>
      </c>
      <c r="E543" s="41" t="s">
        <v>33</v>
      </c>
      <c r="G543" s="33">
        <v>12.5</v>
      </c>
      <c r="I543" s="91"/>
    </row>
    <row r="544" spans="1:13" hidden="1" x14ac:dyDescent="0.2">
      <c r="A544" s="2">
        <v>4193403</v>
      </c>
      <c r="B544" s="2" t="s">
        <v>378</v>
      </c>
      <c r="C544" s="2" t="s">
        <v>379</v>
      </c>
      <c r="E544" s="41" t="s">
        <v>33</v>
      </c>
      <c r="G544" s="33">
        <v>12.5</v>
      </c>
      <c r="I544" s="91"/>
      <c r="K544" s="1">
        <f>IFERROR(VLOOKUP(A544 &amp; "",Sheet2!A:B, 2,FALSE),"")</f>
        <v>3</v>
      </c>
      <c r="L544" s="52">
        <f t="shared" si="18"/>
        <v>66.666666666666671</v>
      </c>
      <c r="M544" s="1">
        <f t="shared" si="19"/>
        <v>0</v>
      </c>
    </row>
    <row r="545" spans="1:13" x14ac:dyDescent="0.2">
      <c r="A545" s="2">
        <v>4193503</v>
      </c>
      <c r="B545" s="19" t="s">
        <v>380</v>
      </c>
      <c r="C545" s="2" t="s">
        <v>381</v>
      </c>
      <c r="E545" s="41" t="s">
        <v>33</v>
      </c>
      <c r="G545" s="33">
        <v>12.5</v>
      </c>
      <c r="H545" s="67">
        <v>50</v>
      </c>
      <c r="I545" s="91"/>
      <c r="K545" s="1">
        <f>IFERROR(VLOOKUP(A545 &amp; "",Sheet2!A:B, 2,FALSE),"")</f>
        <v>3</v>
      </c>
      <c r="L545" s="52">
        <f t="shared" si="18"/>
        <v>66.666666666666671</v>
      </c>
      <c r="M545" s="1">
        <f t="shared" si="19"/>
        <v>0</v>
      </c>
    </row>
    <row r="546" spans="1:13" hidden="1" x14ac:dyDescent="0.2">
      <c r="B546" s="26"/>
      <c r="C546" s="35" t="s">
        <v>384</v>
      </c>
      <c r="G546" s="17"/>
      <c r="H546" s="67" t="str">
        <f>IFERROR(VLOOKUP(A546 &amp; "",Sheet2!A:C, 3,FALSE),"")</f>
        <v/>
      </c>
      <c r="I546" s="91"/>
      <c r="K546" s="1" t="str">
        <f>IFERROR(VLOOKUP(A546 &amp; "",Sheet2!A:B, 2,FALSE),"")</f>
        <v/>
      </c>
      <c r="L546" s="52" t="str">
        <f t="shared" si="18"/>
        <v/>
      </c>
      <c r="M546" s="1" t="str">
        <f t="shared" si="19"/>
        <v/>
      </c>
    </row>
    <row r="547" spans="1:13" hidden="1" x14ac:dyDescent="0.2">
      <c r="A547" s="2">
        <v>4196503</v>
      </c>
      <c r="B547" s="2" t="s">
        <v>385</v>
      </c>
      <c r="C547" s="2" t="s">
        <v>919</v>
      </c>
      <c r="E547" s="41" t="s">
        <v>33</v>
      </c>
      <c r="G547" s="17">
        <v>13.9</v>
      </c>
      <c r="I547" s="91"/>
      <c r="K547" s="1">
        <f>IFERROR(VLOOKUP(A547 &amp; "",Sheet2!A:B, 2,FALSE),"")</f>
        <v>3</v>
      </c>
      <c r="L547" s="52">
        <f t="shared" si="18"/>
        <v>66.666666666666671</v>
      </c>
      <c r="M547" s="1">
        <f t="shared" si="19"/>
        <v>0</v>
      </c>
    </row>
    <row r="548" spans="1:13" hidden="1" x14ac:dyDescent="0.2">
      <c r="A548" s="2">
        <v>4196803</v>
      </c>
      <c r="B548" s="2" t="s">
        <v>386</v>
      </c>
      <c r="C548" s="2" t="s">
        <v>920</v>
      </c>
      <c r="E548" s="41" t="s">
        <v>33</v>
      </c>
      <c r="G548" s="33">
        <v>16.5</v>
      </c>
      <c r="I548" s="91"/>
      <c r="K548" s="1">
        <f>IFERROR(VLOOKUP(A548 &amp; "",Sheet2!A:B, 2,FALSE),"")</f>
        <v>3</v>
      </c>
      <c r="L548" s="52">
        <f t="shared" si="18"/>
        <v>66.666666666666671</v>
      </c>
      <c r="M548" s="1">
        <f t="shared" si="19"/>
        <v>0</v>
      </c>
    </row>
    <row r="549" spans="1:13" hidden="1" x14ac:dyDescent="0.2">
      <c r="A549" s="2">
        <v>4196903</v>
      </c>
      <c r="B549" s="20" t="s">
        <v>387</v>
      </c>
      <c r="C549" s="2" t="s">
        <v>921</v>
      </c>
      <c r="E549" s="41" t="s">
        <v>33</v>
      </c>
      <c r="G549" s="33">
        <v>17.5</v>
      </c>
      <c r="H549" s="67" t="str">
        <f>IFERROR(VLOOKUP(A549 &amp; "",Sheet2!A:C, 3,FALSE),"")</f>
        <v/>
      </c>
      <c r="I549" s="91"/>
      <c r="K549" s="1" t="str">
        <f>IFERROR(VLOOKUP(A549 &amp; "",Sheet2!A:B, 2,FALSE),"")</f>
        <v/>
      </c>
      <c r="L549" s="52" t="str">
        <f t="shared" si="18"/>
        <v/>
      </c>
      <c r="M549" s="1" t="str">
        <f t="shared" si="19"/>
        <v/>
      </c>
    </row>
    <row r="550" spans="1:13" hidden="1" x14ac:dyDescent="0.2">
      <c r="A550" s="2">
        <v>4197003</v>
      </c>
      <c r="B550" s="2" t="s">
        <v>388</v>
      </c>
      <c r="C550" s="2" t="s">
        <v>922</v>
      </c>
      <c r="E550" s="41" t="s">
        <v>33</v>
      </c>
      <c r="G550" s="33">
        <v>16.5</v>
      </c>
      <c r="I550" s="91"/>
      <c r="K550" s="1">
        <f>IFERROR(VLOOKUP(A550 &amp; "",Sheet2!A:B, 2,FALSE),"")</f>
        <v>3</v>
      </c>
      <c r="L550" s="52">
        <f t="shared" si="18"/>
        <v>66.666666666666671</v>
      </c>
      <c r="M550" s="1">
        <f t="shared" si="19"/>
        <v>0</v>
      </c>
    </row>
    <row r="551" spans="1:13" hidden="1" x14ac:dyDescent="0.2">
      <c r="C551" s="35" t="s">
        <v>389</v>
      </c>
      <c r="G551" s="17"/>
      <c r="H551" s="67" t="str">
        <f>IFERROR(VLOOKUP(A551 &amp; "",Sheet2!A:C, 3,FALSE),"")</f>
        <v/>
      </c>
      <c r="I551" s="91"/>
      <c r="K551" s="1" t="str">
        <f>IFERROR(VLOOKUP(A551 &amp; "",Sheet2!A:B, 2,FALSE),"")</f>
        <v/>
      </c>
      <c r="L551" s="52" t="str">
        <f t="shared" si="18"/>
        <v/>
      </c>
      <c r="M551" s="1" t="str">
        <f t="shared" si="19"/>
        <v/>
      </c>
    </row>
    <row r="552" spans="1:13" hidden="1" x14ac:dyDescent="0.2">
      <c r="A552" s="2">
        <v>4200203</v>
      </c>
      <c r="B552" s="2" t="s">
        <v>390</v>
      </c>
      <c r="C552" s="2" t="s">
        <v>923</v>
      </c>
      <c r="E552" s="41" t="s">
        <v>33</v>
      </c>
      <c r="G552" s="33">
        <v>15.5</v>
      </c>
      <c r="I552" s="91"/>
      <c r="K552" s="1">
        <f>IFERROR(VLOOKUP(A552 &amp; "",Sheet2!A:B, 2,FALSE),"")</f>
        <v>3</v>
      </c>
      <c r="L552" s="52">
        <f t="shared" si="18"/>
        <v>66.666666666666671</v>
      </c>
      <c r="M552" s="1">
        <f t="shared" si="19"/>
        <v>0</v>
      </c>
    </row>
    <row r="553" spans="1:13" hidden="1" x14ac:dyDescent="0.2">
      <c r="A553" s="2">
        <v>4200503</v>
      </c>
      <c r="B553" s="2" t="s">
        <v>391</v>
      </c>
      <c r="C553" s="2" t="s">
        <v>392</v>
      </c>
      <c r="E553" s="41" t="s">
        <v>33</v>
      </c>
      <c r="G553" s="33">
        <v>15.5</v>
      </c>
      <c r="I553" s="91"/>
      <c r="K553" s="1">
        <f>IFERROR(VLOOKUP(A553 &amp; "",Sheet2!A:B, 2,FALSE),"")</f>
        <v>3</v>
      </c>
      <c r="L553" s="52">
        <f t="shared" si="18"/>
        <v>66.666666666666671</v>
      </c>
      <c r="M553" s="1">
        <f t="shared" si="19"/>
        <v>0</v>
      </c>
    </row>
    <row r="554" spans="1:13" hidden="1" x14ac:dyDescent="0.2">
      <c r="C554" s="35" t="s">
        <v>393</v>
      </c>
      <c r="G554" s="17"/>
      <c r="H554" s="67" t="str">
        <f>IFERROR(VLOOKUP(A554 &amp; "",Sheet2!A:C, 3,FALSE),"")</f>
        <v/>
      </c>
      <c r="I554" s="91"/>
      <c r="K554" s="1" t="str">
        <f>IFERROR(VLOOKUP(A554 &amp; "",Sheet2!A:B, 2,FALSE),"")</f>
        <v/>
      </c>
      <c r="L554" s="52" t="str">
        <f t="shared" si="18"/>
        <v/>
      </c>
      <c r="M554" s="1" t="str">
        <f t="shared" si="19"/>
        <v/>
      </c>
    </row>
    <row r="555" spans="1:13" hidden="1" x14ac:dyDescent="0.2">
      <c r="A555" s="2">
        <v>420190630</v>
      </c>
      <c r="B555" s="19" t="s">
        <v>394</v>
      </c>
      <c r="C555" s="2" t="s">
        <v>395</v>
      </c>
      <c r="E555" s="41" t="s">
        <v>8</v>
      </c>
      <c r="F555" s="41" t="s">
        <v>244</v>
      </c>
      <c r="G555" s="33">
        <v>18.25</v>
      </c>
      <c r="I555" s="91"/>
      <c r="K555" s="1">
        <f>IFERROR(VLOOKUP(A555 &amp; "",Sheet2!A:B, 2,FALSE),"")</f>
        <v>8.75</v>
      </c>
      <c r="L555" s="52">
        <f t="shared" si="18"/>
        <v>22.857142857142858</v>
      </c>
      <c r="M555" s="1">
        <f t="shared" si="19"/>
        <v>0</v>
      </c>
    </row>
    <row r="556" spans="1:13" hidden="1" x14ac:dyDescent="0.2">
      <c r="A556" s="2">
        <v>420190634</v>
      </c>
      <c r="B556" s="20" t="s">
        <v>394</v>
      </c>
      <c r="C556" s="2" t="s">
        <v>395</v>
      </c>
      <c r="E556" s="41" t="s">
        <v>8</v>
      </c>
      <c r="F556" s="41" t="s">
        <v>9</v>
      </c>
      <c r="G556" s="33">
        <v>21.25</v>
      </c>
      <c r="I556" s="91"/>
      <c r="K556" s="1">
        <f>IFERROR(VLOOKUP(A556 &amp; "",Sheet2!A:B, 2,FALSE),"")</f>
        <v>8.75</v>
      </c>
      <c r="L556" s="52">
        <f t="shared" si="18"/>
        <v>22.857142857142858</v>
      </c>
      <c r="M556" s="1">
        <f t="shared" si="19"/>
        <v>0</v>
      </c>
    </row>
    <row r="557" spans="1:13" hidden="1" x14ac:dyDescent="0.2">
      <c r="A557" s="2">
        <v>420191034</v>
      </c>
      <c r="B557" s="20" t="s">
        <v>394</v>
      </c>
      <c r="C557" s="2" t="s">
        <v>395</v>
      </c>
      <c r="E557" s="41" t="s">
        <v>11</v>
      </c>
      <c r="F557" s="41" t="s">
        <v>9</v>
      </c>
      <c r="G557" s="81"/>
      <c r="I557" s="91"/>
    </row>
    <row r="558" spans="1:13" hidden="1" x14ac:dyDescent="0.2">
      <c r="A558" s="2">
        <v>420191045</v>
      </c>
      <c r="B558" s="20" t="s">
        <v>394</v>
      </c>
      <c r="C558" s="2" t="s">
        <v>395</v>
      </c>
      <c r="E558" s="41" t="s">
        <v>11</v>
      </c>
      <c r="F558" s="41" t="s">
        <v>10</v>
      </c>
      <c r="G558" s="33">
        <v>39.75</v>
      </c>
      <c r="I558" s="91"/>
      <c r="K558" s="1">
        <f>IFERROR(VLOOKUP(A558 &amp; "",Sheet2!A:B, 2,FALSE),"")</f>
        <v>17</v>
      </c>
      <c r="L558" s="52">
        <f t="shared" si="18"/>
        <v>11.764705882352942</v>
      </c>
      <c r="M558" s="1">
        <f t="shared" si="19"/>
        <v>0</v>
      </c>
    </row>
    <row r="559" spans="1:13" hidden="1" x14ac:dyDescent="0.2">
      <c r="A559" s="2">
        <v>4201103</v>
      </c>
      <c r="B559" s="20" t="s">
        <v>990</v>
      </c>
      <c r="C559" s="2" t="s">
        <v>991</v>
      </c>
      <c r="E559" s="41" t="s">
        <v>33</v>
      </c>
      <c r="G559" s="33">
        <v>12.5</v>
      </c>
      <c r="I559" s="91"/>
    </row>
    <row r="560" spans="1:13" s="4" customFormat="1" hidden="1" x14ac:dyDescent="0.2">
      <c r="A560" s="18">
        <v>4202104</v>
      </c>
      <c r="B560" s="21" t="s">
        <v>396</v>
      </c>
      <c r="C560" s="28" t="s">
        <v>397</v>
      </c>
      <c r="D560" s="5"/>
      <c r="E560" s="42" t="s">
        <v>28</v>
      </c>
      <c r="F560" s="42"/>
      <c r="G560" s="44">
        <v>19.5</v>
      </c>
      <c r="H560" s="67" t="str">
        <f>IFERROR(VLOOKUP(A560 &amp; "",Sheet2!A:C, 3,FALSE),"")</f>
        <v/>
      </c>
      <c r="I560" s="91"/>
      <c r="K560" s="1" t="str">
        <f>IFERROR(VLOOKUP(A560 &amp; "",Sheet2!A:B, 2,FALSE),"")</f>
        <v/>
      </c>
      <c r="L560" s="52" t="str">
        <f t="shared" si="18"/>
        <v/>
      </c>
      <c r="M560" s="1" t="str">
        <f t="shared" si="19"/>
        <v/>
      </c>
    </row>
    <row r="561" spans="1:13" hidden="1" x14ac:dyDescent="0.2">
      <c r="A561" s="2">
        <v>4202001</v>
      </c>
      <c r="B561" s="2" t="s">
        <v>398</v>
      </c>
      <c r="C561" s="2" t="s">
        <v>399</v>
      </c>
      <c r="E561" s="41" t="s">
        <v>31</v>
      </c>
      <c r="G561" s="17">
        <v>5.25</v>
      </c>
      <c r="H561" s="67" t="str">
        <f>IFERROR(VLOOKUP(A561 &amp; "",Sheet2!A:C, 3,FALSE),"")</f>
        <v/>
      </c>
      <c r="I561" s="91"/>
      <c r="K561" s="1" t="str">
        <f>IFERROR(VLOOKUP(A561 &amp; "",Sheet2!A:B, 2,FALSE),"")</f>
        <v/>
      </c>
      <c r="L561" s="52" t="str">
        <f t="shared" si="18"/>
        <v/>
      </c>
      <c r="M561" s="1" t="str">
        <f t="shared" si="19"/>
        <v/>
      </c>
    </row>
    <row r="562" spans="1:13" hidden="1" x14ac:dyDescent="0.2">
      <c r="A562" s="2">
        <v>420200634</v>
      </c>
      <c r="B562" s="2" t="s">
        <v>398</v>
      </c>
      <c r="C562" s="2" t="s">
        <v>399</v>
      </c>
      <c r="E562" s="41" t="s">
        <v>8</v>
      </c>
      <c r="F562" s="41" t="s">
        <v>9</v>
      </c>
      <c r="G562" s="17">
        <v>20.5</v>
      </c>
      <c r="I562" s="91"/>
      <c r="K562" s="1">
        <f>IFERROR(VLOOKUP(A562 &amp; "",Sheet2!A:B, 2,FALSE),"")</f>
        <v>8</v>
      </c>
      <c r="L562" s="52">
        <f t="shared" si="18"/>
        <v>25</v>
      </c>
      <c r="M562" s="1">
        <f t="shared" si="19"/>
        <v>0</v>
      </c>
    </row>
    <row r="563" spans="1:13" hidden="1" x14ac:dyDescent="0.2">
      <c r="A563" s="2">
        <v>420200645</v>
      </c>
      <c r="B563" s="2" t="s">
        <v>398</v>
      </c>
      <c r="C563" s="2" t="s">
        <v>399</v>
      </c>
      <c r="E563" s="41" t="s">
        <v>8</v>
      </c>
      <c r="F563" s="41" t="s">
        <v>10</v>
      </c>
      <c r="G563" s="17">
        <v>24.75</v>
      </c>
      <c r="I563" s="91"/>
      <c r="K563" s="1">
        <f>IFERROR(VLOOKUP(A563 &amp; "",Sheet2!A:B, 2,FALSE),"")</f>
        <v>8.25</v>
      </c>
      <c r="L563" s="52">
        <f t="shared" si="18"/>
        <v>24.242424242424242</v>
      </c>
      <c r="M563" s="1">
        <f t="shared" si="19"/>
        <v>0</v>
      </c>
    </row>
    <row r="564" spans="1:13" hidden="1" x14ac:dyDescent="0.2">
      <c r="A564" s="2">
        <v>420201045</v>
      </c>
      <c r="B564" s="2" t="s">
        <v>398</v>
      </c>
      <c r="C564" s="2" t="s">
        <v>399</v>
      </c>
      <c r="E564" s="41" t="s">
        <v>11</v>
      </c>
      <c r="F564" s="41" t="s">
        <v>10</v>
      </c>
      <c r="G564" s="17">
        <v>29.25</v>
      </c>
      <c r="I564" s="91"/>
      <c r="K564" s="1">
        <f>IFERROR(VLOOKUP(A564 &amp; "",Sheet2!A:B, 2,FALSE),"")</f>
        <v>17</v>
      </c>
      <c r="L564" s="52">
        <f t="shared" ref="L564:L629" si="22">IFERROR(200/K564, "")</f>
        <v>11.764705882352942</v>
      </c>
      <c r="M564" s="1">
        <f t="shared" si="19"/>
        <v>0</v>
      </c>
    </row>
    <row r="565" spans="1:13" hidden="1" x14ac:dyDescent="0.2">
      <c r="A565" s="2">
        <v>420201056</v>
      </c>
      <c r="B565" s="2" t="s">
        <v>398</v>
      </c>
      <c r="C565" s="2" t="s">
        <v>399</v>
      </c>
      <c r="E565" s="41" t="s">
        <v>11</v>
      </c>
      <c r="F565" s="41" t="s">
        <v>12</v>
      </c>
      <c r="G565" s="17">
        <v>37.25</v>
      </c>
      <c r="I565" s="91"/>
      <c r="K565" s="1">
        <f>IFERROR(VLOOKUP(A565 &amp; "",Sheet2!A:B, 2,FALSE),"")</f>
        <v>23</v>
      </c>
      <c r="L565" s="52">
        <f t="shared" si="22"/>
        <v>8.695652173913043</v>
      </c>
      <c r="M565" s="1">
        <f t="shared" ref="M565:M632" si="23">IFERROR(I565/L565,"")</f>
        <v>0</v>
      </c>
    </row>
    <row r="566" spans="1:13" hidden="1" x14ac:dyDescent="0.2">
      <c r="A566" s="2">
        <v>420201067</v>
      </c>
      <c r="B566" s="2" t="s">
        <v>398</v>
      </c>
      <c r="C566" s="2" t="s">
        <v>400</v>
      </c>
      <c r="E566" s="41" t="s">
        <v>11</v>
      </c>
      <c r="F566" s="41" t="s">
        <v>13</v>
      </c>
      <c r="G566" s="17">
        <v>46.75</v>
      </c>
      <c r="I566" s="91"/>
      <c r="K566" s="1">
        <f>IFERROR(VLOOKUP(A566 &amp; "",Sheet2!A:B, 2,FALSE),"")</f>
        <v>25</v>
      </c>
      <c r="L566" s="52">
        <f t="shared" si="22"/>
        <v>8</v>
      </c>
      <c r="M566" s="1">
        <f t="shared" si="23"/>
        <v>0</v>
      </c>
    </row>
    <row r="567" spans="1:13" hidden="1" x14ac:dyDescent="0.2">
      <c r="A567" s="2">
        <v>420201767</v>
      </c>
      <c r="B567" s="2" t="s">
        <v>398</v>
      </c>
      <c r="C567" s="2" t="s">
        <v>400</v>
      </c>
      <c r="D567" s="14"/>
      <c r="E567" s="41" t="s">
        <v>303</v>
      </c>
      <c r="F567" s="41" t="s">
        <v>13</v>
      </c>
      <c r="G567" s="17">
        <v>54</v>
      </c>
      <c r="I567" s="91"/>
      <c r="K567" s="1">
        <f>IFERROR(VLOOKUP(A567 &amp; "",Sheet2!A:B, 2,FALSE),"")</f>
        <v>25</v>
      </c>
      <c r="L567" s="52">
        <f t="shared" si="22"/>
        <v>8</v>
      </c>
      <c r="M567" s="1">
        <f t="shared" si="23"/>
        <v>0</v>
      </c>
    </row>
    <row r="568" spans="1:13" hidden="1" x14ac:dyDescent="0.2">
      <c r="A568" s="2">
        <v>420241045</v>
      </c>
      <c r="B568" s="2" t="s">
        <v>401</v>
      </c>
      <c r="C568" s="2" t="s">
        <v>402</v>
      </c>
      <c r="E568" s="41" t="s">
        <v>11</v>
      </c>
      <c r="F568" s="41" t="s">
        <v>10</v>
      </c>
      <c r="G568" s="17">
        <v>32</v>
      </c>
      <c r="I568" s="91"/>
      <c r="K568" s="1">
        <f>IFERROR(VLOOKUP(A568 &amp; "",Sheet2!A:B, 2,FALSE),"")</f>
        <v>23</v>
      </c>
      <c r="L568" s="52">
        <f t="shared" si="22"/>
        <v>8.695652173913043</v>
      </c>
      <c r="M568" s="1">
        <f t="shared" si="23"/>
        <v>0</v>
      </c>
    </row>
    <row r="569" spans="1:13" hidden="1" x14ac:dyDescent="0.2">
      <c r="A569" s="2">
        <v>420241056</v>
      </c>
      <c r="B569" s="2" t="s">
        <v>401</v>
      </c>
      <c r="C569" s="2" t="s">
        <v>402</v>
      </c>
      <c r="E569" s="41" t="s">
        <v>11</v>
      </c>
      <c r="F569" s="41" t="s">
        <v>12</v>
      </c>
      <c r="G569" s="17">
        <v>41</v>
      </c>
      <c r="I569" s="91"/>
      <c r="K569" s="1">
        <f>IFERROR(VLOOKUP(A569 &amp; "",Sheet2!A:B, 2,FALSE),"")</f>
        <v>23</v>
      </c>
      <c r="L569" s="52">
        <f t="shared" si="22"/>
        <v>8.695652173913043</v>
      </c>
      <c r="M569" s="1">
        <f t="shared" si="23"/>
        <v>0</v>
      </c>
    </row>
    <row r="570" spans="1:13" hidden="1" x14ac:dyDescent="0.2">
      <c r="A570" s="2">
        <v>420241067</v>
      </c>
      <c r="B570" s="2" t="s">
        <v>401</v>
      </c>
      <c r="C570" s="2" t="s">
        <v>402</v>
      </c>
      <c r="E570" s="41" t="s">
        <v>11</v>
      </c>
      <c r="F570" s="41" t="s">
        <v>13</v>
      </c>
      <c r="G570" s="17">
        <v>50</v>
      </c>
      <c r="I570" s="91"/>
      <c r="K570" s="1">
        <f>IFERROR(VLOOKUP(A570 &amp; "",Sheet2!A:B, 2,FALSE),"")</f>
        <v>25</v>
      </c>
      <c r="L570" s="52">
        <f t="shared" si="22"/>
        <v>8</v>
      </c>
      <c r="M570" s="1">
        <f t="shared" si="23"/>
        <v>0</v>
      </c>
    </row>
    <row r="571" spans="1:13" hidden="1" x14ac:dyDescent="0.2">
      <c r="A571" s="2">
        <v>420241756</v>
      </c>
      <c r="B571" s="2" t="s">
        <v>401</v>
      </c>
      <c r="C571" s="2" t="s">
        <v>402</v>
      </c>
      <c r="E571" s="41" t="s">
        <v>303</v>
      </c>
      <c r="F571" s="41" t="s">
        <v>12</v>
      </c>
      <c r="G571" s="81"/>
      <c r="H571" s="67" t="str">
        <f>IFERROR(VLOOKUP(A571 &amp; "",Sheet2!A:C, 3,FALSE),"")</f>
        <v/>
      </c>
      <c r="I571" s="91"/>
    </row>
    <row r="572" spans="1:13" hidden="1" x14ac:dyDescent="0.2">
      <c r="A572" s="2">
        <v>420241767</v>
      </c>
      <c r="B572" s="2" t="s">
        <v>401</v>
      </c>
      <c r="C572" s="2" t="s">
        <v>402</v>
      </c>
      <c r="D572" s="14"/>
      <c r="E572" s="41" t="s">
        <v>303</v>
      </c>
      <c r="F572" s="41" t="s">
        <v>13</v>
      </c>
      <c r="G572" s="17">
        <v>58</v>
      </c>
      <c r="I572" s="91"/>
      <c r="K572" s="1">
        <f>IFERROR(VLOOKUP(A572 &amp; "",Sheet2!A:B, 2,FALSE),"")</f>
        <v>25</v>
      </c>
      <c r="L572" s="52">
        <f t="shared" si="22"/>
        <v>8</v>
      </c>
      <c r="M572" s="1">
        <f t="shared" si="23"/>
        <v>0</v>
      </c>
    </row>
    <row r="573" spans="1:13" hidden="1" x14ac:dyDescent="0.2">
      <c r="A573" s="2">
        <v>420241778</v>
      </c>
      <c r="B573" s="2" t="s">
        <v>401</v>
      </c>
      <c r="C573" s="2" t="s">
        <v>402</v>
      </c>
      <c r="D573" s="14"/>
      <c r="E573" s="41" t="s">
        <v>303</v>
      </c>
      <c r="F573" s="10" t="s">
        <v>403</v>
      </c>
      <c r="G573" s="17">
        <v>70</v>
      </c>
      <c r="I573" s="91"/>
      <c r="K573" s="1">
        <f>IFERROR(VLOOKUP(A573 &amp; "",Sheet2!A:B, 2,FALSE),"")</f>
        <v>25</v>
      </c>
      <c r="L573" s="52">
        <f t="shared" si="22"/>
        <v>8</v>
      </c>
      <c r="M573" s="1">
        <f t="shared" si="23"/>
        <v>0</v>
      </c>
    </row>
    <row r="574" spans="1:13" s="4" customFormat="1" hidden="1" x14ac:dyDescent="0.2">
      <c r="A574" s="18">
        <v>420261045</v>
      </c>
      <c r="B574" s="18" t="s">
        <v>404</v>
      </c>
      <c r="C574" s="18" t="s">
        <v>405</v>
      </c>
      <c r="D574" s="15"/>
      <c r="E574" s="42" t="s">
        <v>11</v>
      </c>
      <c r="F574" s="42" t="s">
        <v>10</v>
      </c>
      <c r="G574" s="33">
        <v>35</v>
      </c>
      <c r="H574" s="67"/>
      <c r="I574" s="91"/>
      <c r="K574" s="1">
        <f>IFERROR(VLOOKUP(A574 &amp; "",Sheet2!A:B, 2,FALSE),"")</f>
        <v>23</v>
      </c>
      <c r="L574" s="52">
        <f t="shared" si="22"/>
        <v>8.695652173913043</v>
      </c>
      <c r="M574" s="1">
        <f t="shared" si="23"/>
        <v>0</v>
      </c>
    </row>
    <row r="575" spans="1:13" s="4" customFormat="1" hidden="1" x14ac:dyDescent="0.2">
      <c r="A575" s="18">
        <v>420261056</v>
      </c>
      <c r="B575" s="18" t="s">
        <v>404</v>
      </c>
      <c r="C575" s="18" t="s">
        <v>405</v>
      </c>
      <c r="D575" s="15"/>
      <c r="E575" s="42" t="s">
        <v>11</v>
      </c>
      <c r="F575" s="42" t="s">
        <v>12</v>
      </c>
      <c r="G575" s="81"/>
      <c r="H575" s="67"/>
      <c r="I575" s="91"/>
      <c r="K575" s="1"/>
      <c r="L575" s="52"/>
      <c r="M575" s="1"/>
    </row>
    <row r="576" spans="1:13" s="4" customFormat="1" hidden="1" x14ac:dyDescent="0.2">
      <c r="A576" s="18">
        <v>420251045</v>
      </c>
      <c r="B576" s="18" t="s">
        <v>992</v>
      </c>
      <c r="C576" s="18" t="s">
        <v>993</v>
      </c>
      <c r="D576" s="15"/>
      <c r="E576" s="42" t="s">
        <v>11</v>
      </c>
      <c r="F576" s="42" t="s">
        <v>10</v>
      </c>
      <c r="G576" s="33">
        <v>34</v>
      </c>
      <c r="H576" s="67" t="str">
        <f>IFERROR(VLOOKUP(A576 &amp; "",Sheet2!A:C, 3,FALSE),"")</f>
        <v/>
      </c>
      <c r="I576" s="91"/>
      <c r="K576" s="1"/>
      <c r="L576" s="52"/>
      <c r="M576" s="1"/>
    </row>
    <row r="577" spans="1:13" s="4" customFormat="1" hidden="1" x14ac:dyDescent="0.2">
      <c r="A577" s="18">
        <v>420251745</v>
      </c>
      <c r="B577" s="18" t="s">
        <v>992</v>
      </c>
      <c r="C577" s="18" t="s">
        <v>993</v>
      </c>
      <c r="D577" s="15"/>
      <c r="E577" s="42" t="s">
        <v>303</v>
      </c>
      <c r="F577" s="42" t="s">
        <v>10</v>
      </c>
      <c r="G577" s="33">
        <v>40</v>
      </c>
      <c r="H577" s="67" t="str">
        <f>IFERROR(VLOOKUP(A577 &amp; "",Sheet2!A:C, 3,FALSE),"")</f>
        <v/>
      </c>
      <c r="I577" s="91"/>
      <c r="K577" s="1"/>
      <c r="L577" s="52"/>
      <c r="M577" s="1"/>
    </row>
    <row r="578" spans="1:13" s="4" customFormat="1" hidden="1" x14ac:dyDescent="0.2">
      <c r="A578" s="18">
        <v>420251756</v>
      </c>
      <c r="B578" s="18" t="s">
        <v>992</v>
      </c>
      <c r="C578" s="18" t="s">
        <v>993</v>
      </c>
      <c r="D578" s="15"/>
      <c r="E578" s="42" t="s">
        <v>303</v>
      </c>
      <c r="F578" s="42" t="s">
        <v>12</v>
      </c>
      <c r="G578" s="33">
        <v>50</v>
      </c>
      <c r="H578" s="67" t="str">
        <f>IFERROR(VLOOKUP(A578 &amp; "",Sheet2!A:C, 3,FALSE),"")</f>
        <v/>
      </c>
      <c r="I578" s="91"/>
      <c r="K578" s="1"/>
      <c r="L578" s="52"/>
      <c r="M578" s="1"/>
    </row>
    <row r="579" spans="1:13" x14ac:dyDescent="0.2">
      <c r="C579" s="35" t="s">
        <v>406</v>
      </c>
      <c r="G579" s="17"/>
      <c r="H579" s="67" t="str">
        <f>IFERROR(VLOOKUP(A579 &amp; "",Sheet2!A:C, 3,FALSE),"")</f>
        <v/>
      </c>
      <c r="I579" s="91"/>
      <c r="K579" s="1" t="str">
        <f>IFERROR(VLOOKUP(A579 &amp; "",Sheet2!A:B, 2,FALSE),"")</f>
        <v/>
      </c>
      <c r="L579" s="52" t="str">
        <f t="shared" si="22"/>
        <v/>
      </c>
      <c r="M579" s="1" t="str">
        <f t="shared" si="23"/>
        <v/>
      </c>
    </row>
    <row r="580" spans="1:13" s="4" customFormat="1" x14ac:dyDescent="0.2">
      <c r="A580" s="18">
        <v>4221906</v>
      </c>
      <c r="B580" s="27" t="s">
        <v>407</v>
      </c>
      <c r="C580" s="18" t="s">
        <v>408</v>
      </c>
      <c r="D580" s="5"/>
      <c r="E580" s="42" t="s">
        <v>8</v>
      </c>
      <c r="F580" s="42"/>
      <c r="G580" s="33">
        <v>22</v>
      </c>
      <c r="H580" s="67">
        <f>IFERROR(VLOOKUP(A580 &amp; "",Sheet2!A:C, 3,FALSE),"")</f>
        <v>286</v>
      </c>
      <c r="I580" s="91"/>
      <c r="K580" s="1">
        <f>IFERROR(VLOOKUP(A580 &amp; "",Sheet2!A:B, 2,FALSE),"")</f>
        <v>8.75</v>
      </c>
      <c r="L580" s="52">
        <f t="shared" si="22"/>
        <v>22.857142857142858</v>
      </c>
      <c r="M580" s="1">
        <f t="shared" si="23"/>
        <v>0</v>
      </c>
    </row>
    <row r="581" spans="1:13" x14ac:dyDescent="0.2">
      <c r="A581" s="2">
        <v>4222606</v>
      </c>
      <c r="B581" s="2" t="s">
        <v>409</v>
      </c>
      <c r="C581" s="2" t="s">
        <v>410</v>
      </c>
      <c r="E581" s="41" t="s">
        <v>8</v>
      </c>
      <c r="G581" s="17">
        <v>22</v>
      </c>
      <c r="H581" s="67">
        <f>IFERROR(VLOOKUP(A581 &amp; "",Sheet2!A:C, 3,FALSE),"")</f>
        <v>120</v>
      </c>
      <c r="I581" s="91"/>
      <c r="K581" s="1">
        <f>IFERROR(VLOOKUP(A581 &amp; "",Sheet2!A:B, 2,FALSE),"")</f>
        <v>8.75</v>
      </c>
      <c r="L581" s="52">
        <f t="shared" si="22"/>
        <v>22.857142857142858</v>
      </c>
      <c r="M581" s="1">
        <f t="shared" si="23"/>
        <v>0</v>
      </c>
    </row>
    <row r="582" spans="1:13" s="4" customFormat="1" hidden="1" x14ac:dyDescent="0.2">
      <c r="A582" s="18">
        <v>4221306</v>
      </c>
      <c r="B582" s="27" t="s">
        <v>411</v>
      </c>
      <c r="C582" s="18" t="s">
        <v>412</v>
      </c>
      <c r="D582" s="5"/>
      <c r="E582" s="42" t="s">
        <v>8</v>
      </c>
      <c r="F582" s="42"/>
      <c r="G582" s="33">
        <v>22</v>
      </c>
      <c r="H582" s="67"/>
      <c r="I582" s="91"/>
      <c r="K582" s="1">
        <f>IFERROR(VLOOKUP(A582 &amp; "",Sheet2!A:B, 2,FALSE),"")</f>
        <v>8.75</v>
      </c>
      <c r="L582" s="52">
        <f t="shared" si="22"/>
        <v>22.857142857142858</v>
      </c>
      <c r="M582" s="1">
        <f t="shared" si="23"/>
        <v>0</v>
      </c>
    </row>
    <row r="583" spans="1:13" x14ac:dyDescent="0.2">
      <c r="A583" s="2">
        <v>4223006</v>
      </c>
      <c r="B583" s="19" t="s">
        <v>413</v>
      </c>
      <c r="C583" s="2" t="s">
        <v>414</v>
      </c>
      <c r="E583" s="41" t="s">
        <v>8</v>
      </c>
      <c r="G583" s="17">
        <v>22</v>
      </c>
      <c r="H583" s="67">
        <f>IFERROR(VLOOKUP(A583 &amp; "",Sheet2!A:C, 3,FALSE),"")</f>
        <v>378</v>
      </c>
      <c r="I583" s="91"/>
      <c r="K583" s="1">
        <f>IFERROR(VLOOKUP(A583 &amp; "",Sheet2!A:B, 2,FALSE),"")</f>
        <v>8.75</v>
      </c>
      <c r="L583" s="52">
        <f t="shared" si="22"/>
        <v>22.857142857142858</v>
      </c>
      <c r="M583" s="1">
        <f t="shared" si="23"/>
        <v>0</v>
      </c>
    </row>
    <row r="584" spans="1:13" x14ac:dyDescent="0.2">
      <c r="A584" s="2">
        <v>4223506</v>
      </c>
      <c r="B584" s="19" t="s">
        <v>415</v>
      </c>
      <c r="C584" s="2" t="s">
        <v>416</v>
      </c>
      <c r="E584" s="41" t="s">
        <v>8</v>
      </c>
      <c r="G584" s="17">
        <v>22</v>
      </c>
      <c r="H584" s="67">
        <f>IFERROR(VLOOKUP(A584 &amp; "",Sheet2!A:C, 3,FALSE),"")</f>
        <v>414</v>
      </c>
      <c r="I584" s="91"/>
      <c r="K584" s="1">
        <f>IFERROR(VLOOKUP(A584 &amp; "",Sheet2!A:B, 2,FALSE),"")</f>
        <v>8.75</v>
      </c>
      <c r="L584" s="52">
        <f t="shared" si="22"/>
        <v>22.857142857142858</v>
      </c>
      <c r="M584" s="1">
        <f t="shared" si="23"/>
        <v>0</v>
      </c>
    </row>
    <row r="585" spans="1:13" hidden="1" x14ac:dyDescent="0.2">
      <c r="C585" s="35" t="s">
        <v>417</v>
      </c>
      <c r="G585" s="17"/>
      <c r="H585" s="67" t="str">
        <f>IFERROR(VLOOKUP(A585 &amp; "",Sheet2!A:C, 3,FALSE),"")</f>
        <v/>
      </c>
      <c r="I585" s="91"/>
      <c r="K585" s="1" t="str">
        <f>IFERROR(VLOOKUP(A585 &amp; "",Sheet2!A:B, 2,FALSE),"")</f>
        <v/>
      </c>
      <c r="L585" s="52" t="str">
        <f t="shared" si="22"/>
        <v/>
      </c>
      <c r="M585" s="1" t="str">
        <f t="shared" si="23"/>
        <v/>
      </c>
    </row>
    <row r="586" spans="1:13" hidden="1" x14ac:dyDescent="0.2">
      <c r="A586" s="2">
        <v>4224603</v>
      </c>
      <c r="B586" s="20" t="s">
        <v>418</v>
      </c>
      <c r="C586" s="2" t="s">
        <v>932</v>
      </c>
      <c r="E586" s="41" t="s">
        <v>33</v>
      </c>
      <c r="G586" s="17">
        <v>16.2</v>
      </c>
      <c r="I586" s="91"/>
      <c r="K586" s="1">
        <f>IFERROR(VLOOKUP(A586 &amp; "",Sheet2!A:B, 2,FALSE),"")</f>
        <v>3</v>
      </c>
      <c r="L586" s="52">
        <f t="shared" si="22"/>
        <v>66.666666666666671</v>
      </c>
      <c r="M586" s="1">
        <f t="shared" si="23"/>
        <v>0</v>
      </c>
    </row>
    <row r="587" spans="1:13" hidden="1" x14ac:dyDescent="0.2">
      <c r="A587" s="2">
        <v>4225003</v>
      </c>
      <c r="B587" s="20" t="s">
        <v>994</v>
      </c>
      <c r="C587" s="2" t="s">
        <v>995</v>
      </c>
      <c r="E587" s="41" t="s">
        <v>33</v>
      </c>
      <c r="G587" s="17">
        <v>14.9</v>
      </c>
      <c r="I587" s="91"/>
    </row>
    <row r="588" spans="1:13" s="4" customFormat="1" hidden="1" x14ac:dyDescent="0.2">
      <c r="A588" s="18">
        <v>4225403</v>
      </c>
      <c r="B588" s="18" t="s">
        <v>419</v>
      </c>
      <c r="C588" s="18" t="s">
        <v>420</v>
      </c>
      <c r="D588" s="5"/>
      <c r="E588" s="42" t="s">
        <v>33</v>
      </c>
      <c r="F588" s="42"/>
      <c r="G588" s="33">
        <v>14.9</v>
      </c>
      <c r="H588" s="67"/>
      <c r="I588" s="91"/>
      <c r="K588" s="1">
        <f>IFERROR(VLOOKUP(A588 &amp; "",Sheet2!A:B, 2,FALSE),"")</f>
        <v>3</v>
      </c>
      <c r="L588" s="52">
        <f t="shared" si="22"/>
        <v>66.666666666666671</v>
      </c>
      <c r="M588" s="1">
        <f t="shared" si="23"/>
        <v>0</v>
      </c>
    </row>
    <row r="589" spans="1:13" s="4" customFormat="1" hidden="1" x14ac:dyDescent="0.2">
      <c r="A589" s="18">
        <v>4225603</v>
      </c>
      <c r="B589" s="18" t="s">
        <v>996</v>
      </c>
      <c r="C589" s="18" t="s">
        <v>997</v>
      </c>
      <c r="D589" s="5"/>
      <c r="E589" s="42" t="s">
        <v>33</v>
      </c>
      <c r="F589" s="42"/>
      <c r="G589" s="33">
        <v>14.9</v>
      </c>
      <c r="H589" s="67"/>
      <c r="I589" s="91"/>
      <c r="K589" s="1"/>
      <c r="L589" s="52"/>
      <c r="M589" s="1"/>
    </row>
    <row r="590" spans="1:13" hidden="1" x14ac:dyDescent="0.2">
      <c r="A590" s="2">
        <v>4225803</v>
      </c>
      <c r="B590" s="26" t="s">
        <v>421</v>
      </c>
      <c r="C590" s="2" t="s">
        <v>422</v>
      </c>
      <c r="E590" s="41" t="s">
        <v>33</v>
      </c>
      <c r="G590" s="17">
        <v>14.9</v>
      </c>
      <c r="I590" s="91"/>
      <c r="K590" s="1">
        <f>IFERROR(VLOOKUP(A590 &amp; "",Sheet2!A:B, 2,FALSE),"")</f>
        <v>3</v>
      </c>
      <c r="L590" s="52">
        <f t="shared" si="22"/>
        <v>66.666666666666671</v>
      </c>
      <c r="M590" s="1">
        <f t="shared" si="23"/>
        <v>0</v>
      </c>
    </row>
    <row r="591" spans="1:13" hidden="1" x14ac:dyDescent="0.2">
      <c r="C591" s="35" t="s">
        <v>423</v>
      </c>
      <c r="G591" s="17"/>
      <c r="H591" s="67" t="str">
        <f>IFERROR(VLOOKUP(A591 &amp; "",Sheet2!A:C, 3,FALSE),"")</f>
        <v/>
      </c>
      <c r="I591" s="91"/>
      <c r="K591" s="1" t="str">
        <f>IFERROR(VLOOKUP(A591 &amp; "",Sheet2!A:B, 2,FALSE),"")</f>
        <v/>
      </c>
      <c r="L591" s="52" t="str">
        <f t="shared" si="22"/>
        <v/>
      </c>
      <c r="M591" s="1" t="str">
        <f t="shared" si="23"/>
        <v/>
      </c>
    </row>
    <row r="592" spans="1:13" hidden="1" x14ac:dyDescent="0.2">
      <c r="A592" s="2">
        <v>4231506</v>
      </c>
      <c r="B592" s="2" t="s">
        <v>424</v>
      </c>
      <c r="C592" s="2" t="s">
        <v>425</v>
      </c>
      <c r="E592" s="41" t="s">
        <v>8</v>
      </c>
      <c r="G592" s="17">
        <v>19.95</v>
      </c>
      <c r="I592" s="91"/>
      <c r="K592" s="1">
        <f>IFERROR(VLOOKUP(A592 &amp; "",Sheet2!A:B, 2,FALSE),"")</f>
        <v>8.25</v>
      </c>
      <c r="L592" s="52">
        <f t="shared" si="22"/>
        <v>24.242424242424242</v>
      </c>
      <c r="M592" s="1">
        <f t="shared" si="23"/>
        <v>0</v>
      </c>
    </row>
    <row r="593" spans="1:13" hidden="1" x14ac:dyDescent="0.2">
      <c r="A593" s="2">
        <v>4232004</v>
      </c>
      <c r="B593" s="20" t="s">
        <v>426</v>
      </c>
      <c r="C593" s="2" t="s">
        <v>427</v>
      </c>
      <c r="E593" s="41" t="s">
        <v>28</v>
      </c>
      <c r="G593" s="17">
        <v>15.8</v>
      </c>
      <c r="I593" s="91"/>
      <c r="K593" s="1">
        <f>IFERROR(VLOOKUP(A593 &amp; "",Sheet2!A:B, 2,FALSE),"")</f>
        <v>3</v>
      </c>
      <c r="L593" s="52">
        <f t="shared" si="22"/>
        <v>66.666666666666671</v>
      </c>
      <c r="M593" s="1">
        <f t="shared" si="23"/>
        <v>0</v>
      </c>
    </row>
    <row r="594" spans="1:13" hidden="1" x14ac:dyDescent="0.2">
      <c r="A594" s="2">
        <v>4232006</v>
      </c>
      <c r="B594" s="20" t="s">
        <v>426</v>
      </c>
      <c r="C594" s="2" t="s">
        <v>427</v>
      </c>
      <c r="E594" s="41" t="s">
        <v>8</v>
      </c>
      <c r="G594" s="33">
        <v>22</v>
      </c>
      <c r="I594" s="91"/>
      <c r="K594" s="1">
        <f>IFERROR(VLOOKUP(A594 &amp; "",Sheet2!A:B, 2,FALSE),"")</f>
        <v>8.75</v>
      </c>
      <c r="L594" s="52">
        <f t="shared" si="22"/>
        <v>22.857142857142858</v>
      </c>
      <c r="M594" s="1">
        <f t="shared" si="23"/>
        <v>0</v>
      </c>
    </row>
    <row r="595" spans="1:13" s="4" customFormat="1" hidden="1" x14ac:dyDescent="0.2">
      <c r="A595" s="18">
        <v>4232304</v>
      </c>
      <c r="B595" s="18" t="s">
        <v>428</v>
      </c>
      <c r="C595" s="18" t="s">
        <v>429</v>
      </c>
      <c r="D595" s="5"/>
      <c r="E595" s="42" t="s">
        <v>28</v>
      </c>
      <c r="F595" s="42"/>
      <c r="G595" s="33">
        <v>16.899999999999999</v>
      </c>
      <c r="H595" s="67"/>
      <c r="I595" s="91"/>
      <c r="K595" s="1">
        <f>IFERROR(VLOOKUP(A595 &amp; "",Sheet2!A:B, 2,FALSE),"")</f>
        <v>3</v>
      </c>
      <c r="L595" s="52">
        <f t="shared" si="22"/>
        <v>66.666666666666671</v>
      </c>
      <c r="M595" s="1">
        <f t="shared" si="23"/>
        <v>0</v>
      </c>
    </row>
    <row r="596" spans="1:13" s="4" customFormat="1" x14ac:dyDescent="0.2">
      <c r="A596" s="18"/>
      <c r="B596" s="18"/>
      <c r="C596" s="18"/>
      <c r="D596" s="5"/>
      <c r="E596" s="42"/>
      <c r="F596" s="42"/>
      <c r="G596" s="33"/>
      <c r="H596" s="67" t="str">
        <f>IFERROR(VLOOKUP(A596 &amp; "",Sheet2!A:C, 3,FALSE),"")</f>
        <v/>
      </c>
      <c r="I596" s="91"/>
      <c r="K596" s="1"/>
      <c r="L596" s="52"/>
      <c r="M596" s="1"/>
    </row>
    <row r="597" spans="1:13" s="4" customFormat="1" ht="18" x14ac:dyDescent="0.2">
      <c r="A597" s="18"/>
      <c r="B597" s="18"/>
      <c r="C597" s="85" t="s">
        <v>998</v>
      </c>
      <c r="D597" s="5"/>
      <c r="E597" s="42"/>
      <c r="F597" s="42"/>
      <c r="G597" s="33"/>
      <c r="H597" s="67" t="str">
        <f>IFERROR(VLOOKUP(A597 &amp; "",Sheet2!A:C, 3,FALSE),"")</f>
        <v/>
      </c>
      <c r="I597" s="91"/>
      <c r="K597" s="1"/>
      <c r="L597" s="52"/>
      <c r="M597" s="1"/>
    </row>
    <row r="598" spans="1:13" hidden="1" x14ac:dyDescent="0.2">
      <c r="C598" s="35" t="s">
        <v>430</v>
      </c>
      <c r="G598" s="17"/>
      <c r="H598" s="67" t="str">
        <f>IFERROR(VLOOKUP(A598 &amp; "",Sheet2!A:C, 3,FALSE),"")</f>
        <v/>
      </c>
      <c r="I598" s="91"/>
      <c r="K598" s="1" t="str">
        <f>IFERROR(VLOOKUP(A598 &amp; "",Sheet2!A:B, 2,FALSE),"")</f>
        <v/>
      </c>
      <c r="L598" s="52" t="str">
        <f t="shared" si="22"/>
        <v/>
      </c>
      <c r="M598" s="1" t="str">
        <f t="shared" si="23"/>
        <v/>
      </c>
    </row>
    <row r="599" spans="1:13" hidden="1" x14ac:dyDescent="0.2">
      <c r="A599" s="2">
        <v>4425001</v>
      </c>
      <c r="B599" s="26" t="s">
        <v>431</v>
      </c>
      <c r="C599" s="45" t="s">
        <v>493</v>
      </c>
      <c r="E599" s="41" t="s">
        <v>31</v>
      </c>
      <c r="G599" s="33">
        <v>5.0999999999999996</v>
      </c>
      <c r="I599" s="91"/>
      <c r="K599" s="1">
        <f>IFERROR(VLOOKUP(A599 &amp; "",Sheet2!A:B, 2,FALSE),"")</f>
        <v>1</v>
      </c>
      <c r="L599" s="52">
        <f t="shared" si="22"/>
        <v>200</v>
      </c>
      <c r="M599" s="1">
        <f t="shared" si="23"/>
        <v>0</v>
      </c>
    </row>
    <row r="600" spans="1:13" hidden="1" x14ac:dyDescent="0.2">
      <c r="A600" s="2">
        <v>4425006</v>
      </c>
      <c r="B600" s="26" t="s">
        <v>431</v>
      </c>
      <c r="C600" s="45" t="s">
        <v>493</v>
      </c>
      <c r="E600" s="41" t="s">
        <v>8</v>
      </c>
      <c r="G600" s="33">
        <v>15.95</v>
      </c>
      <c r="I600" s="91"/>
    </row>
    <row r="601" spans="1:13" x14ac:dyDescent="0.2">
      <c r="C601" s="35" t="s">
        <v>432</v>
      </c>
      <c r="G601" s="17"/>
      <c r="H601" s="67" t="str">
        <f>IFERROR(VLOOKUP(A601 &amp; "",Sheet2!A:C, 3,FALSE),"")</f>
        <v/>
      </c>
      <c r="I601" s="91"/>
      <c r="K601" s="1" t="str">
        <f>IFERROR(VLOOKUP(A601 &amp; "",Sheet2!A:B, 2,FALSE),"")</f>
        <v/>
      </c>
      <c r="L601" s="52" t="str">
        <f t="shared" si="22"/>
        <v/>
      </c>
      <c r="M601" s="1" t="str">
        <f t="shared" si="23"/>
        <v/>
      </c>
    </row>
    <row r="602" spans="1:13" s="4" customFormat="1" hidden="1" x14ac:dyDescent="0.2">
      <c r="A602" s="18">
        <v>4431501</v>
      </c>
      <c r="B602" s="28" t="s">
        <v>433</v>
      </c>
      <c r="C602" s="18" t="s">
        <v>434</v>
      </c>
      <c r="D602" s="5"/>
      <c r="E602" s="42" t="s">
        <v>31</v>
      </c>
      <c r="F602" s="42"/>
      <c r="G602" s="33">
        <v>4.95</v>
      </c>
      <c r="H602" s="67" t="str">
        <f>IFERROR(VLOOKUP(A602 &amp; "",Sheet2!A:C, 3,FALSE),"")</f>
        <v/>
      </c>
      <c r="I602" s="91"/>
      <c r="K602" s="1" t="str">
        <f>IFERROR(VLOOKUP(A602 &amp; "",Sheet2!A:B, 2,FALSE),"")</f>
        <v/>
      </c>
      <c r="L602" s="52" t="str">
        <f t="shared" si="22"/>
        <v/>
      </c>
      <c r="M602" s="1" t="str">
        <f t="shared" si="23"/>
        <v/>
      </c>
    </row>
    <row r="603" spans="1:13" s="4" customFormat="1" hidden="1" x14ac:dyDescent="0.2">
      <c r="A603" s="18">
        <v>4431506</v>
      </c>
      <c r="B603" s="28" t="s">
        <v>433</v>
      </c>
      <c r="C603" s="18" t="s">
        <v>434</v>
      </c>
      <c r="D603" s="5"/>
      <c r="E603" s="42" t="s">
        <v>8</v>
      </c>
      <c r="F603" s="42"/>
      <c r="G603" s="33">
        <v>14.5</v>
      </c>
      <c r="H603" s="67" t="str">
        <f>IFERROR(VLOOKUP(A603 &amp; "",Sheet2!A:C, 3,FALSE),"")</f>
        <v/>
      </c>
      <c r="I603" s="91"/>
      <c r="K603" s="1"/>
      <c r="L603" s="52"/>
      <c r="M603" s="1"/>
    </row>
    <row r="604" spans="1:13" hidden="1" x14ac:dyDescent="0.2">
      <c r="A604" s="2">
        <v>4431801</v>
      </c>
      <c r="B604" s="86" t="s">
        <v>435</v>
      </c>
      <c r="C604" s="2" t="s">
        <v>436</v>
      </c>
      <c r="E604" s="41" t="s">
        <v>31</v>
      </c>
      <c r="G604" s="33">
        <v>4.95</v>
      </c>
      <c r="I604" s="91"/>
      <c r="K604" s="1">
        <f>IFERROR(VLOOKUP(A604 &amp; "",Sheet2!A:B, 2,FALSE),"")</f>
        <v>1</v>
      </c>
      <c r="L604" s="52">
        <f t="shared" si="22"/>
        <v>200</v>
      </c>
      <c r="M604" s="1">
        <f t="shared" si="23"/>
        <v>0</v>
      </c>
    </row>
    <row r="605" spans="1:13" x14ac:dyDescent="0.2">
      <c r="A605" s="2">
        <v>4431806</v>
      </c>
      <c r="B605" s="86" t="s">
        <v>435</v>
      </c>
      <c r="C605" s="2" t="s">
        <v>436</v>
      </c>
      <c r="E605" s="41" t="s">
        <v>8</v>
      </c>
      <c r="G605" s="33">
        <v>14.5</v>
      </c>
      <c r="H605" s="67">
        <f>IFERROR(VLOOKUP(A605 &amp; "",Sheet2!A:C, 3,FALSE),"")</f>
        <v>81</v>
      </c>
      <c r="I605" s="91"/>
      <c r="K605" s="1">
        <f>IFERROR(VLOOKUP(A605 &amp; "",Sheet2!A:B, 2,FALSE),"")</f>
        <v>8.75</v>
      </c>
      <c r="L605" s="52">
        <f t="shared" si="22"/>
        <v>22.857142857142858</v>
      </c>
      <c r="M605" s="1">
        <f t="shared" si="23"/>
        <v>0</v>
      </c>
    </row>
    <row r="606" spans="1:13" hidden="1" x14ac:dyDescent="0.2">
      <c r="A606" s="2">
        <v>4432501</v>
      </c>
      <c r="B606" s="26" t="s">
        <v>437</v>
      </c>
      <c r="C606" s="2" t="s">
        <v>438</v>
      </c>
      <c r="E606" s="41" t="s">
        <v>31</v>
      </c>
      <c r="G606" s="17">
        <v>4.95</v>
      </c>
      <c r="I606" s="91"/>
      <c r="K606" s="1">
        <f>IFERROR(VLOOKUP(A606 &amp; "",Sheet2!A:B, 2,FALSE),"")</f>
        <v>1</v>
      </c>
      <c r="L606" s="52">
        <f t="shared" si="22"/>
        <v>200</v>
      </c>
      <c r="M606" s="1">
        <f t="shared" si="23"/>
        <v>0</v>
      </c>
    </row>
    <row r="607" spans="1:13" x14ac:dyDescent="0.2">
      <c r="C607" s="35" t="s">
        <v>439</v>
      </c>
      <c r="G607" s="17"/>
      <c r="H607" s="67" t="str">
        <f>IFERROR(VLOOKUP(A607 &amp; "",Sheet2!A:C, 3,FALSE),"")</f>
        <v/>
      </c>
      <c r="I607" s="91"/>
      <c r="K607" s="1" t="str">
        <f>IFERROR(VLOOKUP(A607 &amp; "",Sheet2!A:B, 2,FALSE),"")</f>
        <v/>
      </c>
      <c r="L607" s="52" t="str">
        <f t="shared" si="22"/>
        <v/>
      </c>
      <c r="M607" s="1" t="str">
        <f t="shared" si="23"/>
        <v/>
      </c>
    </row>
    <row r="608" spans="1:13" s="4" customFormat="1" hidden="1" x14ac:dyDescent="0.2">
      <c r="A608" s="18">
        <v>4081501</v>
      </c>
      <c r="B608" s="18" t="s">
        <v>440</v>
      </c>
      <c r="C608" s="27" t="s">
        <v>441</v>
      </c>
      <c r="D608" s="5"/>
      <c r="E608" s="42" t="s">
        <v>31</v>
      </c>
      <c r="F608" s="42"/>
      <c r="G608" s="33">
        <v>6.65</v>
      </c>
      <c r="H608" s="67"/>
      <c r="I608" s="91"/>
      <c r="K608" s="1">
        <f>IFERROR(VLOOKUP(A608 &amp; "",Sheet2!A:B, 2,FALSE),"")</f>
        <v>1</v>
      </c>
      <c r="L608" s="52">
        <f t="shared" si="22"/>
        <v>200</v>
      </c>
      <c r="M608" s="1">
        <f t="shared" si="23"/>
        <v>0</v>
      </c>
    </row>
    <row r="609" spans="1:13" x14ac:dyDescent="0.2">
      <c r="A609" s="2">
        <v>4081701</v>
      </c>
      <c r="B609" s="19" t="s">
        <v>442</v>
      </c>
      <c r="C609" s="23" t="s">
        <v>443</v>
      </c>
      <c r="E609" s="41" t="s">
        <v>31</v>
      </c>
      <c r="G609" s="33">
        <v>6.65</v>
      </c>
      <c r="H609" s="67">
        <f>IFERROR(VLOOKUP(A609 &amp; "",Sheet2!A:C, 3,FALSE),"")</f>
        <v>91</v>
      </c>
      <c r="I609" s="91"/>
      <c r="K609" s="1">
        <f>IFERROR(VLOOKUP(A609 &amp; "",Sheet2!A:B, 2,FALSE),"")</f>
        <v>1</v>
      </c>
      <c r="L609" s="52">
        <f t="shared" si="22"/>
        <v>200</v>
      </c>
      <c r="M609" s="1">
        <f t="shared" si="23"/>
        <v>0</v>
      </c>
    </row>
    <row r="610" spans="1:13" x14ac:dyDescent="0.2">
      <c r="A610" s="2">
        <v>4082001</v>
      </c>
      <c r="B610" s="19" t="s">
        <v>494</v>
      </c>
      <c r="C610" s="19" t="s">
        <v>444</v>
      </c>
      <c r="E610" s="41" t="s">
        <v>31</v>
      </c>
      <c r="G610" s="33">
        <v>6.65</v>
      </c>
      <c r="H610" s="67">
        <f>IFERROR(VLOOKUP(A610 &amp; "",Sheet2!A:C, 3,FALSE),"")</f>
        <v>596</v>
      </c>
      <c r="I610" s="91"/>
      <c r="K610" s="1">
        <f>IFERROR(VLOOKUP(A610 &amp; "",Sheet2!A:B, 2,FALSE),"")</f>
        <v>1</v>
      </c>
      <c r="L610" s="52">
        <f t="shared" si="22"/>
        <v>200</v>
      </c>
      <c r="M610" s="1">
        <f t="shared" si="23"/>
        <v>0</v>
      </c>
    </row>
    <row r="611" spans="1:13" hidden="1" x14ac:dyDescent="0.2">
      <c r="C611" s="35" t="s">
        <v>445</v>
      </c>
      <c r="G611" s="17"/>
      <c r="H611" s="67" t="str">
        <f>IFERROR(VLOOKUP(A611 &amp; "",Sheet2!A:C, 3,FALSE),"")</f>
        <v/>
      </c>
      <c r="I611" s="91"/>
      <c r="K611" s="1" t="str">
        <f>IFERROR(VLOOKUP(A611 &amp; "",Sheet2!A:B, 2,FALSE),"")</f>
        <v/>
      </c>
      <c r="L611" s="52" t="str">
        <f t="shared" si="22"/>
        <v/>
      </c>
      <c r="M611" s="1" t="str">
        <f t="shared" si="23"/>
        <v/>
      </c>
    </row>
    <row r="612" spans="1:13" hidden="1" x14ac:dyDescent="0.2">
      <c r="A612" s="2">
        <v>4083101</v>
      </c>
      <c r="B612" s="2" t="s">
        <v>446</v>
      </c>
      <c r="C612" s="2" t="s">
        <v>447</v>
      </c>
      <c r="E612" s="41" t="s">
        <v>31</v>
      </c>
      <c r="G612" s="17">
        <v>4.95</v>
      </c>
      <c r="I612" s="91"/>
    </row>
    <row r="613" spans="1:13" hidden="1" x14ac:dyDescent="0.2">
      <c r="A613" s="2">
        <v>4083103</v>
      </c>
      <c r="B613" s="2" t="s">
        <v>446</v>
      </c>
      <c r="C613" s="2" t="s">
        <v>447</v>
      </c>
      <c r="E613" s="41" t="s">
        <v>33</v>
      </c>
      <c r="G613" s="33">
        <v>12.95</v>
      </c>
      <c r="I613" s="91"/>
      <c r="K613" s="1">
        <f>IFERROR(VLOOKUP(A613 &amp; "",Sheet2!A:B, 2,FALSE),"")</f>
        <v>3</v>
      </c>
      <c r="L613" s="52">
        <f t="shared" si="22"/>
        <v>66.666666666666671</v>
      </c>
      <c r="M613" s="1">
        <f t="shared" si="23"/>
        <v>0</v>
      </c>
    </row>
    <row r="614" spans="1:13" hidden="1" x14ac:dyDescent="0.2">
      <c r="C614" s="35" t="s">
        <v>448</v>
      </c>
      <c r="G614" s="17"/>
      <c r="H614" s="67" t="str">
        <f>IFERROR(VLOOKUP(A614 &amp; "",Sheet2!A:C, 3,FALSE),"")</f>
        <v/>
      </c>
      <c r="I614" s="91"/>
      <c r="K614" s="1" t="str">
        <f>IFERROR(VLOOKUP(A614 &amp; "",Sheet2!A:B, 2,FALSE),"")</f>
        <v/>
      </c>
      <c r="L614" s="52" t="str">
        <f t="shared" si="22"/>
        <v/>
      </c>
      <c r="M614" s="1" t="str">
        <f t="shared" si="23"/>
        <v/>
      </c>
    </row>
    <row r="615" spans="1:13" hidden="1" x14ac:dyDescent="0.2">
      <c r="A615" s="2">
        <v>4084501</v>
      </c>
      <c r="B615" s="2" t="s">
        <v>449</v>
      </c>
      <c r="C615" s="2" t="s">
        <v>450</v>
      </c>
      <c r="E615" s="41" t="s">
        <v>31</v>
      </c>
      <c r="G615" s="33">
        <v>4.25</v>
      </c>
      <c r="I615" s="91"/>
      <c r="K615" s="1">
        <f>IFERROR(VLOOKUP(A615 &amp; "",Sheet2!A:B, 2,FALSE),"")</f>
        <v>1</v>
      </c>
      <c r="L615" s="52">
        <f t="shared" si="22"/>
        <v>200</v>
      </c>
      <c r="M615" s="1">
        <f t="shared" si="23"/>
        <v>0</v>
      </c>
    </row>
    <row r="616" spans="1:13" x14ac:dyDescent="0.2">
      <c r="C616" s="35" t="s">
        <v>451</v>
      </c>
      <c r="G616" s="17"/>
      <c r="H616" s="67" t="str">
        <f>IFERROR(VLOOKUP(A616 &amp; "",Sheet2!A:C, 3,FALSE),"")</f>
        <v/>
      </c>
      <c r="I616" s="91"/>
      <c r="K616" s="1" t="str">
        <f>IFERROR(VLOOKUP(A616 &amp; "",Sheet2!A:B, 2,FALSE),"")</f>
        <v/>
      </c>
      <c r="L616" s="52" t="str">
        <f t="shared" si="22"/>
        <v/>
      </c>
      <c r="M616" s="1" t="str">
        <f t="shared" si="23"/>
        <v/>
      </c>
    </row>
    <row r="617" spans="1:13" x14ac:dyDescent="0.2">
      <c r="A617" s="2">
        <v>4451001</v>
      </c>
      <c r="B617" s="19" t="s">
        <v>452</v>
      </c>
      <c r="C617" s="2" t="s">
        <v>453</v>
      </c>
      <c r="E617" s="41" t="s">
        <v>31</v>
      </c>
      <c r="G617" s="33">
        <v>4.95</v>
      </c>
      <c r="H617" s="67">
        <f>IFERROR(VLOOKUP(A617 &amp; "",Sheet2!A:C, 3,FALSE),"")</f>
        <v>386</v>
      </c>
      <c r="I617" s="91"/>
      <c r="K617" s="1">
        <f>IFERROR(VLOOKUP(A617 &amp; "",Sheet2!A:B, 2,FALSE),"")</f>
        <v>1</v>
      </c>
      <c r="L617" s="52">
        <f t="shared" si="22"/>
        <v>200</v>
      </c>
      <c r="M617" s="1">
        <f t="shared" si="23"/>
        <v>0</v>
      </c>
    </row>
    <row r="618" spans="1:13" x14ac:dyDescent="0.2">
      <c r="A618" s="2">
        <v>4452001</v>
      </c>
      <c r="B618" s="19" t="s">
        <v>454</v>
      </c>
      <c r="C618" s="25" t="s">
        <v>470</v>
      </c>
      <c r="E618" s="41" t="s">
        <v>31</v>
      </c>
      <c r="G618" s="33">
        <v>5.45</v>
      </c>
      <c r="H618" s="67">
        <f>IFERROR(VLOOKUP(A618 &amp; "",Sheet2!A:C, 3,FALSE),"")</f>
        <v>341</v>
      </c>
      <c r="I618" s="91"/>
    </row>
    <row r="619" spans="1:13" hidden="1" x14ac:dyDescent="0.2">
      <c r="A619" s="2">
        <v>4452003</v>
      </c>
      <c r="B619" s="19" t="s">
        <v>454</v>
      </c>
      <c r="C619" s="25" t="s">
        <v>470</v>
      </c>
      <c r="E619" s="41" t="s">
        <v>33</v>
      </c>
      <c r="G619" s="33">
        <v>13.5</v>
      </c>
      <c r="I619" s="91"/>
      <c r="K619" s="1">
        <f>IFERROR(VLOOKUP(A619 &amp; "",Sheet2!A:B, 2,FALSE),"")</f>
        <v>3</v>
      </c>
      <c r="L619" s="52">
        <f t="shared" si="22"/>
        <v>66.666666666666671</v>
      </c>
      <c r="M619" s="1">
        <f t="shared" si="23"/>
        <v>0</v>
      </c>
    </row>
    <row r="620" spans="1:13" x14ac:dyDescent="0.2">
      <c r="A620" s="2">
        <v>4454001</v>
      </c>
      <c r="B620" s="45" t="s">
        <v>455</v>
      </c>
      <c r="C620" s="20" t="s">
        <v>924</v>
      </c>
      <c r="E620" s="41" t="s">
        <v>31</v>
      </c>
      <c r="G620" s="33">
        <v>4.95</v>
      </c>
      <c r="H620" s="67">
        <f>IFERROR(VLOOKUP(A620 &amp; "",Sheet2!A:C, 3,FALSE),"")</f>
        <v>159</v>
      </c>
      <c r="I620" s="91"/>
    </row>
    <row r="621" spans="1:13" hidden="1" x14ac:dyDescent="0.2">
      <c r="A621" s="2">
        <v>4454006</v>
      </c>
      <c r="B621" s="45" t="s">
        <v>455</v>
      </c>
      <c r="C621" s="20" t="s">
        <v>924</v>
      </c>
      <c r="E621" s="41" t="s">
        <v>8</v>
      </c>
      <c r="G621" s="33">
        <v>14.5</v>
      </c>
      <c r="I621" s="91"/>
      <c r="K621" s="1">
        <f>IFERROR(VLOOKUP(A621 &amp; "",Sheet2!A:B, 2,FALSE),"")</f>
        <v>8.75</v>
      </c>
      <c r="L621" s="52">
        <f t="shared" si="22"/>
        <v>22.857142857142858</v>
      </c>
      <c r="M621" s="1">
        <f t="shared" si="23"/>
        <v>0</v>
      </c>
    </row>
    <row r="622" spans="1:13" x14ac:dyDescent="0.2">
      <c r="C622" s="35" t="s">
        <v>456</v>
      </c>
      <c r="G622" s="17"/>
      <c r="H622" s="67" t="str">
        <f>IFERROR(VLOOKUP(A622 &amp; "",Sheet2!A:C, 3,FALSE),"")</f>
        <v/>
      </c>
      <c r="I622" s="91"/>
      <c r="K622" s="1" t="str">
        <f>IFERROR(VLOOKUP(A622 &amp; "",Sheet2!A:B, 2,FALSE),"")</f>
        <v/>
      </c>
      <c r="L622" s="52" t="str">
        <f t="shared" si="22"/>
        <v/>
      </c>
      <c r="M622" s="1" t="str">
        <f t="shared" si="23"/>
        <v/>
      </c>
    </row>
    <row r="623" spans="1:13" hidden="1" x14ac:dyDescent="0.2">
      <c r="A623" s="2">
        <v>4473001</v>
      </c>
      <c r="B623" s="25" t="s">
        <v>457</v>
      </c>
      <c r="C623" s="2" t="s">
        <v>469</v>
      </c>
      <c r="E623" s="41" t="s">
        <v>31</v>
      </c>
      <c r="G623" s="33">
        <v>5.95</v>
      </c>
      <c r="I623" s="91"/>
      <c r="K623" s="1">
        <f>IFERROR(VLOOKUP(A623 &amp; "",Sheet2!A:B, 2,FALSE),"")</f>
        <v>1</v>
      </c>
      <c r="L623" s="52">
        <f t="shared" si="22"/>
        <v>200</v>
      </c>
      <c r="M623" s="1">
        <f t="shared" si="23"/>
        <v>0</v>
      </c>
    </row>
    <row r="624" spans="1:13" hidden="1" x14ac:dyDescent="0.2">
      <c r="A624" s="2">
        <v>4473501</v>
      </c>
      <c r="B624" s="26" t="s">
        <v>458</v>
      </c>
      <c r="C624" s="19" t="s">
        <v>459</v>
      </c>
      <c r="E624" s="41" t="s">
        <v>31</v>
      </c>
      <c r="G624" s="33">
        <v>4.95</v>
      </c>
      <c r="K624" s="1">
        <f>IFERROR(VLOOKUP(A624 &amp; "",Sheet2!A:B, 2,FALSE),"")</f>
        <v>1</v>
      </c>
      <c r="L624" s="52">
        <f t="shared" si="22"/>
        <v>200</v>
      </c>
      <c r="M624" s="1">
        <f t="shared" si="23"/>
        <v>0</v>
      </c>
    </row>
    <row r="625" spans="1:13" hidden="1" x14ac:dyDescent="0.2">
      <c r="A625" s="2">
        <v>4473506</v>
      </c>
      <c r="B625" s="26" t="s">
        <v>458</v>
      </c>
      <c r="C625" s="19" t="s">
        <v>459</v>
      </c>
      <c r="E625" s="41" t="s">
        <v>8</v>
      </c>
      <c r="G625" s="33">
        <v>14.5</v>
      </c>
      <c r="H625" s="67" t="str">
        <f>IFERROR(VLOOKUP(A625 &amp; "",Sheet2!A:C, 3,FALSE),"")</f>
        <v/>
      </c>
      <c r="K625" s="1" t="str">
        <f>IFERROR(VLOOKUP(A625 &amp; "",Sheet2!A:B, 2,FALSE),"")</f>
        <v/>
      </c>
      <c r="L625" s="52" t="str">
        <f t="shared" si="22"/>
        <v/>
      </c>
      <c r="M625" s="1" t="str">
        <f t="shared" si="23"/>
        <v/>
      </c>
    </row>
    <row r="626" spans="1:13" hidden="1" x14ac:dyDescent="0.2">
      <c r="A626" s="2">
        <v>4474001</v>
      </c>
      <c r="B626" s="26" t="s">
        <v>460</v>
      </c>
      <c r="C626" s="2" t="s">
        <v>461</v>
      </c>
      <c r="E626" s="41" t="s">
        <v>31</v>
      </c>
      <c r="G626" s="33">
        <v>5.45</v>
      </c>
      <c r="K626" s="1">
        <f>IFERROR(VLOOKUP(A626 &amp; "",Sheet2!A:B, 2,FALSE),"")</f>
        <v>1</v>
      </c>
      <c r="L626" s="52">
        <f t="shared" si="22"/>
        <v>200</v>
      </c>
      <c r="M626" s="1">
        <f t="shared" si="23"/>
        <v>0</v>
      </c>
    </row>
    <row r="627" spans="1:13" x14ac:dyDescent="0.2">
      <c r="A627" s="2">
        <v>4474006</v>
      </c>
      <c r="B627" s="26" t="s">
        <v>460</v>
      </c>
      <c r="C627" s="2" t="s">
        <v>461</v>
      </c>
      <c r="E627" s="41" t="s">
        <v>8</v>
      </c>
      <c r="G627" s="33">
        <v>15.95</v>
      </c>
      <c r="H627" s="67">
        <f>IFERROR(VLOOKUP(A627 &amp; "",Sheet2!A:C, 3,FALSE),"")</f>
        <v>12</v>
      </c>
      <c r="K627" s="1">
        <f>IFERROR(VLOOKUP(A627 &amp; "",Sheet2!A:B, 2,FALSE),"")</f>
        <v>8.75</v>
      </c>
      <c r="L627" s="52">
        <f t="shared" si="22"/>
        <v>22.857142857142858</v>
      </c>
      <c r="M627" s="1">
        <f t="shared" si="23"/>
        <v>0</v>
      </c>
    </row>
    <row r="628" spans="1:13" hidden="1" x14ac:dyDescent="0.2">
      <c r="C628" s="35" t="s">
        <v>462</v>
      </c>
      <c r="G628" s="33"/>
      <c r="H628" s="67" t="str">
        <f>IFERROR(VLOOKUP(A628 &amp; "",Sheet2!A:C, 3,FALSE),"")</f>
        <v/>
      </c>
      <c r="K628" s="1" t="str">
        <f>IFERROR(VLOOKUP(A628 &amp; "",Sheet2!A:B, 2,FALSE),"")</f>
        <v/>
      </c>
      <c r="L628" s="52" t="str">
        <f t="shared" si="22"/>
        <v/>
      </c>
      <c r="M628" s="1" t="str">
        <f t="shared" si="23"/>
        <v/>
      </c>
    </row>
    <row r="629" spans="1:13" hidden="1" x14ac:dyDescent="0.2">
      <c r="A629" s="2">
        <v>4481501</v>
      </c>
      <c r="B629" s="2" t="s">
        <v>463</v>
      </c>
      <c r="C629" s="2" t="s">
        <v>464</v>
      </c>
      <c r="E629" s="41" t="s">
        <v>31</v>
      </c>
      <c r="G629" s="33">
        <v>5.0999999999999996</v>
      </c>
      <c r="K629" s="1">
        <f>IFERROR(VLOOKUP(A629 &amp; "",Sheet2!A:B, 2,FALSE),"")</f>
        <v>1</v>
      </c>
      <c r="L629" s="52">
        <f t="shared" si="22"/>
        <v>200</v>
      </c>
      <c r="M629" s="1">
        <f t="shared" si="23"/>
        <v>0</v>
      </c>
    </row>
    <row r="630" spans="1:13" x14ac:dyDescent="0.2">
      <c r="C630" s="35" t="s">
        <v>465</v>
      </c>
      <c r="G630" s="33"/>
      <c r="H630" s="67" t="str">
        <f>IFERROR(VLOOKUP(A630 &amp; "",Sheet2!A:C, 3,FALSE),"")</f>
        <v/>
      </c>
      <c r="K630" s="1" t="str">
        <f>IFERROR(VLOOKUP(A630 &amp; "",Sheet2!A:B, 2,FALSE),"")</f>
        <v/>
      </c>
      <c r="L630" s="52" t="str">
        <f>IFERROR(200/K630, "")</f>
        <v/>
      </c>
      <c r="M630" s="1" t="str">
        <f t="shared" si="23"/>
        <v/>
      </c>
    </row>
    <row r="631" spans="1:13" x14ac:dyDescent="0.2">
      <c r="A631" s="2">
        <v>4482501</v>
      </c>
      <c r="B631" s="25" t="s">
        <v>466</v>
      </c>
      <c r="C631" s="19" t="s">
        <v>467</v>
      </c>
      <c r="E631" s="41" t="s">
        <v>31</v>
      </c>
      <c r="G631" s="33">
        <v>5.45</v>
      </c>
      <c r="H631" s="67">
        <f>IFERROR(VLOOKUP(A631 &amp; "",Sheet2!A:C, 3,FALSE),"")</f>
        <v>73</v>
      </c>
      <c r="K631" s="1">
        <f>IFERROR(VLOOKUP(A631 &amp; "",Sheet2!A:B, 2,FALSE),"")</f>
        <v>1</v>
      </c>
      <c r="L631" s="52">
        <f t="shared" ref="L631:L632" si="24">IFERROR(200/K631, "")</f>
        <v>200</v>
      </c>
      <c r="M631" s="1">
        <f t="shared" si="23"/>
        <v>0</v>
      </c>
    </row>
    <row r="632" spans="1:13" x14ac:dyDescent="0.2">
      <c r="A632" s="2">
        <v>4482503</v>
      </c>
      <c r="B632" s="25" t="s">
        <v>466</v>
      </c>
      <c r="C632" s="19" t="s">
        <v>467</v>
      </c>
      <c r="E632" s="41" t="s">
        <v>33</v>
      </c>
      <c r="G632" s="33">
        <v>13.5</v>
      </c>
      <c r="H632" s="67">
        <f>IFERROR(VLOOKUP(A632 &amp; "",Sheet2!A:C, 3,FALSE),"")</f>
        <v>20</v>
      </c>
      <c r="K632" s="1">
        <f>IFERROR(VLOOKUP(A632 &amp; "",Sheet2!A:B, 2,FALSE),"")</f>
        <v>3</v>
      </c>
      <c r="L632" s="52">
        <f t="shared" si="24"/>
        <v>66.666666666666671</v>
      </c>
      <c r="M632" s="1">
        <f t="shared" si="23"/>
        <v>0</v>
      </c>
    </row>
    <row r="633" spans="1:13" x14ac:dyDescent="0.2">
      <c r="I633" s="92"/>
    </row>
    <row r="634" spans="1:13" x14ac:dyDescent="0.2">
      <c r="M634" s="1">
        <f>SUM(M6:M633)</f>
        <v>0</v>
      </c>
    </row>
  </sheetData>
  <autoFilter ref="A4:M632" xr:uid="{00000000-0009-0000-0000-000000000000}"/>
  <mergeCells count="3">
    <mergeCell ref="A1:G1"/>
    <mergeCell ref="C2:E2"/>
    <mergeCell ref="C3:E3"/>
  </mergeCells>
  <pageMargins left="0.25" right="0.25" top="0.75" bottom="0.75" header="0.3" footer="0.3"/>
  <pageSetup scale="88" fitToHeight="0" orientation="portrait" r:id="rId1"/>
  <headerFooter>
    <oddFooter>&amp;L&amp;D&amp;C&amp;P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30"/>
  <sheetViews>
    <sheetView showGridLines="0" workbookViewId="0">
      <selection sqref="A1:C1048576"/>
    </sheetView>
  </sheetViews>
  <sheetFormatPr defaultRowHeight="15" x14ac:dyDescent="0.25"/>
  <cols>
    <col min="1" max="1" width="8.5703125" customWidth="1"/>
    <col min="2" max="2" width="7.140625" customWidth="1"/>
    <col min="4" max="242" width="9.140625" style="50"/>
    <col min="243" max="244" width="13.42578125" style="50" customWidth="1"/>
    <col min="245" max="245" width="26.28515625" style="50" customWidth="1"/>
    <col min="246" max="246" width="9.5703125" style="50" customWidth="1"/>
    <col min="247" max="247" width="6.5703125" style="50" customWidth="1"/>
    <col min="248" max="248" width="7.28515625" style="50" customWidth="1"/>
    <col min="249" max="250" width="9.140625" style="50"/>
    <col min="251" max="251" width="13.42578125" style="50" customWidth="1"/>
    <col min="252" max="252" width="7.85546875" style="50" customWidth="1"/>
    <col min="253" max="253" width="13.42578125" style="50" customWidth="1"/>
    <col min="254" max="254" width="12.85546875" style="50" customWidth="1"/>
    <col min="255" max="255" width="9.140625" style="50"/>
    <col min="256" max="256" width="4.85546875" style="50" customWidth="1"/>
    <col min="257" max="257" width="13.42578125" style="50" customWidth="1"/>
    <col min="258" max="258" width="14.28515625" style="50" customWidth="1"/>
    <col min="259" max="498" width="9.140625" style="50"/>
    <col min="499" max="500" width="13.42578125" style="50" customWidth="1"/>
    <col min="501" max="501" width="26.28515625" style="50" customWidth="1"/>
    <col min="502" max="502" width="9.5703125" style="50" customWidth="1"/>
    <col min="503" max="503" width="6.5703125" style="50" customWidth="1"/>
    <col min="504" max="504" width="7.28515625" style="50" customWidth="1"/>
    <col min="505" max="506" width="9.140625" style="50"/>
    <col min="507" max="507" width="13.42578125" style="50" customWidth="1"/>
    <col min="508" max="508" width="7.85546875" style="50" customWidth="1"/>
    <col min="509" max="509" width="13.42578125" style="50" customWidth="1"/>
    <col min="510" max="510" width="12.85546875" style="50" customWidth="1"/>
    <col min="511" max="511" width="9.140625" style="50"/>
    <col min="512" max="512" width="4.85546875" style="50" customWidth="1"/>
    <col min="513" max="513" width="13.42578125" style="50" customWidth="1"/>
    <col min="514" max="514" width="14.28515625" style="50" customWidth="1"/>
    <col min="515" max="754" width="9.140625" style="50"/>
    <col min="755" max="756" width="13.42578125" style="50" customWidth="1"/>
    <col min="757" max="757" width="26.28515625" style="50" customWidth="1"/>
    <col min="758" max="758" width="9.5703125" style="50" customWidth="1"/>
    <col min="759" max="759" width="6.5703125" style="50" customWidth="1"/>
    <col min="760" max="760" width="7.28515625" style="50" customWidth="1"/>
    <col min="761" max="762" width="9.140625" style="50"/>
    <col min="763" max="763" width="13.42578125" style="50" customWidth="1"/>
    <col min="764" max="764" width="7.85546875" style="50" customWidth="1"/>
    <col min="765" max="765" width="13.42578125" style="50" customWidth="1"/>
    <col min="766" max="766" width="12.85546875" style="50" customWidth="1"/>
    <col min="767" max="767" width="9.140625" style="50"/>
    <col min="768" max="768" width="4.85546875" style="50" customWidth="1"/>
    <col min="769" max="769" width="13.42578125" style="50" customWidth="1"/>
    <col min="770" max="770" width="14.28515625" style="50" customWidth="1"/>
    <col min="771" max="1010" width="9.140625" style="50"/>
    <col min="1011" max="1012" width="13.42578125" style="50" customWidth="1"/>
    <col min="1013" max="1013" width="26.28515625" style="50" customWidth="1"/>
    <col min="1014" max="1014" width="9.5703125" style="50" customWidth="1"/>
    <col min="1015" max="1015" width="6.5703125" style="50" customWidth="1"/>
    <col min="1016" max="1016" width="7.28515625" style="50" customWidth="1"/>
    <col min="1017" max="1018" width="9.140625" style="50"/>
    <col min="1019" max="1019" width="13.42578125" style="50" customWidth="1"/>
    <col min="1020" max="1020" width="7.85546875" style="50" customWidth="1"/>
    <col min="1021" max="1021" width="13.42578125" style="50" customWidth="1"/>
    <col min="1022" max="1022" width="12.85546875" style="50" customWidth="1"/>
    <col min="1023" max="1023" width="9.140625" style="50"/>
    <col min="1024" max="1024" width="4.85546875" style="50" customWidth="1"/>
    <col min="1025" max="1025" width="13.42578125" style="50" customWidth="1"/>
    <col min="1026" max="1026" width="14.28515625" style="50" customWidth="1"/>
    <col min="1027" max="1266" width="9.140625" style="50"/>
    <col min="1267" max="1268" width="13.42578125" style="50" customWidth="1"/>
    <col min="1269" max="1269" width="26.28515625" style="50" customWidth="1"/>
    <col min="1270" max="1270" width="9.5703125" style="50" customWidth="1"/>
    <col min="1271" max="1271" width="6.5703125" style="50" customWidth="1"/>
    <col min="1272" max="1272" width="7.28515625" style="50" customWidth="1"/>
    <col min="1273" max="1274" width="9.140625" style="50"/>
    <col min="1275" max="1275" width="13.42578125" style="50" customWidth="1"/>
    <col min="1276" max="1276" width="7.85546875" style="50" customWidth="1"/>
    <col min="1277" max="1277" width="13.42578125" style="50" customWidth="1"/>
    <col min="1278" max="1278" width="12.85546875" style="50" customWidth="1"/>
    <col min="1279" max="1279" width="9.140625" style="50"/>
    <col min="1280" max="1280" width="4.85546875" style="50" customWidth="1"/>
    <col min="1281" max="1281" width="13.42578125" style="50" customWidth="1"/>
    <col min="1282" max="1282" width="14.28515625" style="50" customWidth="1"/>
    <col min="1283" max="1522" width="9.140625" style="50"/>
    <col min="1523" max="1524" width="13.42578125" style="50" customWidth="1"/>
    <col min="1525" max="1525" width="26.28515625" style="50" customWidth="1"/>
    <col min="1526" max="1526" width="9.5703125" style="50" customWidth="1"/>
    <col min="1527" max="1527" width="6.5703125" style="50" customWidth="1"/>
    <col min="1528" max="1528" width="7.28515625" style="50" customWidth="1"/>
    <col min="1529" max="1530" width="9.140625" style="50"/>
    <col min="1531" max="1531" width="13.42578125" style="50" customWidth="1"/>
    <col min="1532" max="1532" width="7.85546875" style="50" customWidth="1"/>
    <col min="1533" max="1533" width="13.42578125" style="50" customWidth="1"/>
    <col min="1534" max="1534" width="12.85546875" style="50" customWidth="1"/>
    <col min="1535" max="1535" width="9.140625" style="50"/>
    <col min="1536" max="1536" width="4.85546875" style="50" customWidth="1"/>
    <col min="1537" max="1537" width="13.42578125" style="50" customWidth="1"/>
    <col min="1538" max="1538" width="14.28515625" style="50" customWidth="1"/>
    <col min="1539" max="1778" width="9.140625" style="50"/>
    <col min="1779" max="1780" width="13.42578125" style="50" customWidth="1"/>
    <col min="1781" max="1781" width="26.28515625" style="50" customWidth="1"/>
    <col min="1782" max="1782" width="9.5703125" style="50" customWidth="1"/>
    <col min="1783" max="1783" width="6.5703125" style="50" customWidth="1"/>
    <col min="1784" max="1784" width="7.28515625" style="50" customWidth="1"/>
    <col min="1785" max="1786" width="9.140625" style="50"/>
    <col min="1787" max="1787" width="13.42578125" style="50" customWidth="1"/>
    <col min="1788" max="1788" width="7.85546875" style="50" customWidth="1"/>
    <col min="1789" max="1789" width="13.42578125" style="50" customWidth="1"/>
    <col min="1790" max="1790" width="12.85546875" style="50" customWidth="1"/>
    <col min="1791" max="1791" width="9.140625" style="50"/>
    <col min="1792" max="1792" width="4.85546875" style="50" customWidth="1"/>
    <col min="1793" max="1793" width="13.42578125" style="50" customWidth="1"/>
    <col min="1794" max="1794" width="14.28515625" style="50" customWidth="1"/>
    <col min="1795" max="2034" width="9.140625" style="50"/>
    <col min="2035" max="2036" width="13.42578125" style="50" customWidth="1"/>
    <col min="2037" max="2037" width="26.28515625" style="50" customWidth="1"/>
    <col min="2038" max="2038" width="9.5703125" style="50" customWidth="1"/>
    <col min="2039" max="2039" width="6.5703125" style="50" customWidth="1"/>
    <col min="2040" max="2040" width="7.28515625" style="50" customWidth="1"/>
    <col min="2041" max="2042" width="9.140625" style="50"/>
    <col min="2043" max="2043" width="13.42578125" style="50" customWidth="1"/>
    <col min="2044" max="2044" width="7.85546875" style="50" customWidth="1"/>
    <col min="2045" max="2045" width="13.42578125" style="50" customWidth="1"/>
    <col min="2046" max="2046" width="12.85546875" style="50" customWidth="1"/>
    <col min="2047" max="2047" width="9.140625" style="50"/>
    <col min="2048" max="2048" width="4.85546875" style="50" customWidth="1"/>
    <col min="2049" max="2049" width="13.42578125" style="50" customWidth="1"/>
    <col min="2050" max="2050" width="14.28515625" style="50" customWidth="1"/>
    <col min="2051" max="2290" width="9.140625" style="50"/>
    <col min="2291" max="2292" width="13.42578125" style="50" customWidth="1"/>
    <col min="2293" max="2293" width="26.28515625" style="50" customWidth="1"/>
    <col min="2294" max="2294" width="9.5703125" style="50" customWidth="1"/>
    <col min="2295" max="2295" width="6.5703125" style="50" customWidth="1"/>
    <col min="2296" max="2296" width="7.28515625" style="50" customWidth="1"/>
    <col min="2297" max="2298" width="9.140625" style="50"/>
    <col min="2299" max="2299" width="13.42578125" style="50" customWidth="1"/>
    <col min="2300" max="2300" width="7.85546875" style="50" customWidth="1"/>
    <col min="2301" max="2301" width="13.42578125" style="50" customWidth="1"/>
    <col min="2302" max="2302" width="12.85546875" style="50" customWidth="1"/>
    <col min="2303" max="2303" width="9.140625" style="50"/>
    <col min="2304" max="2304" width="4.85546875" style="50" customWidth="1"/>
    <col min="2305" max="2305" width="13.42578125" style="50" customWidth="1"/>
    <col min="2306" max="2306" width="14.28515625" style="50" customWidth="1"/>
    <col min="2307" max="2546" width="9.140625" style="50"/>
    <col min="2547" max="2548" width="13.42578125" style="50" customWidth="1"/>
    <col min="2549" max="2549" width="26.28515625" style="50" customWidth="1"/>
    <col min="2550" max="2550" width="9.5703125" style="50" customWidth="1"/>
    <col min="2551" max="2551" width="6.5703125" style="50" customWidth="1"/>
    <col min="2552" max="2552" width="7.28515625" style="50" customWidth="1"/>
    <col min="2553" max="2554" width="9.140625" style="50"/>
    <col min="2555" max="2555" width="13.42578125" style="50" customWidth="1"/>
    <col min="2556" max="2556" width="7.85546875" style="50" customWidth="1"/>
    <col min="2557" max="2557" width="13.42578125" style="50" customWidth="1"/>
    <col min="2558" max="2558" width="12.85546875" style="50" customWidth="1"/>
    <col min="2559" max="2559" width="9.140625" style="50"/>
    <col min="2560" max="2560" width="4.85546875" style="50" customWidth="1"/>
    <col min="2561" max="2561" width="13.42578125" style="50" customWidth="1"/>
    <col min="2562" max="2562" width="14.28515625" style="50" customWidth="1"/>
    <col min="2563" max="2802" width="9.140625" style="50"/>
    <col min="2803" max="2804" width="13.42578125" style="50" customWidth="1"/>
    <col min="2805" max="2805" width="26.28515625" style="50" customWidth="1"/>
    <col min="2806" max="2806" width="9.5703125" style="50" customWidth="1"/>
    <col min="2807" max="2807" width="6.5703125" style="50" customWidth="1"/>
    <col min="2808" max="2808" width="7.28515625" style="50" customWidth="1"/>
    <col min="2809" max="2810" width="9.140625" style="50"/>
    <col min="2811" max="2811" width="13.42578125" style="50" customWidth="1"/>
    <col min="2812" max="2812" width="7.85546875" style="50" customWidth="1"/>
    <col min="2813" max="2813" width="13.42578125" style="50" customWidth="1"/>
    <col min="2814" max="2814" width="12.85546875" style="50" customWidth="1"/>
    <col min="2815" max="2815" width="9.140625" style="50"/>
    <col min="2816" max="2816" width="4.85546875" style="50" customWidth="1"/>
    <col min="2817" max="2817" width="13.42578125" style="50" customWidth="1"/>
    <col min="2818" max="2818" width="14.28515625" style="50" customWidth="1"/>
    <col min="2819" max="3058" width="9.140625" style="50"/>
    <col min="3059" max="3060" width="13.42578125" style="50" customWidth="1"/>
    <col min="3061" max="3061" width="26.28515625" style="50" customWidth="1"/>
    <col min="3062" max="3062" width="9.5703125" style="50" customWidth="1"/>
    <col min="3063" max="3063" width="6.5703125" style="50" customWidth="1"/>
    <col min="3064" max="3064" width="7.28515625" style="50" customWidth="1"/>
    <col min="3065" max="3066" width="9.140625" style="50"/>
    <col min="3067" max="3067" width="13.42578125" style="50" customWidth="1"/>
    <col min="3068" max="3068" width="7.85546875" style="50" customWidth="1"/>
    <col min="3069" max="3069" width="13.42578125" style="50" customWidth="1"/>
    <col min="3070" max="3070" width="12.85546875" style="50" customWidth="1"/>
    <col min="3071" max="3071" width="9.140625" style="50"/>
    <col min="3072" max="3072" width="4.85546875" style="50" customWidth="1"/>
    <col min="3073" max="3073" width="13.42578125" style="50" customWidth="1"/>
    <col min="3074" max="3074" width="14.28515625" style="50" customWidth="1"/>
    <col min="3075" max="3314" width="9.140625" style="50"/>
    <col min="3315" max="3316" width="13.42578125" style="50" customWidth="1"/>
    <col min="3317" max="3317" width="26.28515625" style="50" customWidth="1"/>
    <col min="3318" max="3318" width="9.5703125" style="50" customWidth="1"/>
    <col min="3319" max="3319" width="6.5703125" style="50" customWidth="1"/>
    <col min="3320" max="3320" width="7.28515625" style="50" customWidth="1"/>
    <col min="3321" max="3322" width="9.140625" style="50"/>
    <col min="3323" max="3323" width="13.42578125" style="50" customWidth="1"/>
    <col min="3324" max="3324" width="7.85546875" style="50" customWidth="1"/>
    <col min="3325" max="3325" width="13.42578125" style="50" customWidth="1"/>
    <col min="3326" max="3326" width="12.85546875" style="50" customWidth="1"/>
    <col min="3327" max="3327" width="9.140625" style="50"/>
    <col min="3328" max="3328" width="4.85546875" style="50" customWidth="1"/>
    <col min="3329" max="3329" width="13.42578125" style="50" customWidth="1"/>
    <col min="3330" max="3330" width="14.28515625" style="50" customWidth="1"/>
    <col min="3331" max="3570" width="9.140625" style="50"/>
    <col min="3571" max="3572" width="13.42578125" style="50" customWidth="1"/>
    <col min="3573" max="3573" width="26.28515625" style="50" customWidth="1"/>
    <col min="3574" max="3574" width="9.5703125" style="50" customWidth="1"/>
    <col min="3575" max="3575" width="6.5703125" style="50" customWidth="1"/>
    <col min="3576" max="3576" width="7.28515625" style="50" customWidth="1"/>
    <col min="3577" max="3578" width="9.140625" style="50"/>
    <col min="3579" max="3579" width="13.42578125" style="50" customWidth="1"/>
    <col min="3580" max="3580" width="7.85546875" style="50" customWidth="1"/>
    <col min="3581" max="3581" width="13.42578125" style="50" customWidth="1"/>
    <col min="3582" max="3582" width="12.85546875" style="50" customWidth="1"/>
    <col min="3583" max="3583" width="9.140625" style="50"/>
    <col min="3584" max="3584" width="4.85546875" style="50" customWidth="1"/>
    <col min="3585" max="3585" width="13.42578125" style="50" customWidth="1"/>
    <col min="3586" max="3586" width="14.28515625" style="50" customWidth="1"/>
    <col min="3587" max="3826" width="9.140625" style="50"/>
    <col min="3827" max="3828" width="13.42578125" style="50" customWidth="1"/>
    <col min="3829" max="3829" width="26.28515625" style="50" customWidth="1"/>
    <col min="3830" max="3830" width="9.5703125" style="50" customWidth="1"/>
    <col min="3831" max="3831" width="6.5703125" style="50" customWidth="1"/>
    <col min="3832" max="3832" width="7.28515625" style="50" customWidth="1"/>
    <col min="3833" max="3834" width="9.140625" style="50"/>
    <col min="3835" max="3835" width="13.42578125" style="50" customWidth="1"/>
    <col min="3836" max="3836" width="7.85546875" style="50" customWidth="1"/>
    <col min="3837" max="3837" width="13.42578125" style="50" customWidth="1"/>
    <col min="3838" max="3838" width="12.85546875" style="50" customWidth="1"/>
    <col min="3839" max="3839" width="9.140625" style="50"/>
    <col min="3840" max="3840" width="4.85546875" style="50" customWidth="1"/>
    <col min="3841" max="3841" width="13.42578125" style="50" customWidth="1"/>
    <col min="3842" max="3842" width="14.28515625" style="50" customWidth="1"/>
    <col min="3843" max="4082" width="9.140625" style="50"/>
    <col min="4083" max="4084" width="13.42578125" style="50" customWidth="1"/>
    <col min="4085" max="4085" width="26.28515625" style="50" customWidth="1"/>
    <col min="4086" max="4086" width="9.5703125" style="50" customWidth="1"/>
    <col min="4087" max="4087" width="6.5703125" style="50" customWidth="1"/>
    <col min="4088" max="4088" width="7.28515625" style="50" customWidth="1"/>
    <col min="4089" max="4090" width="9.140625" style="50"/>
    <col min="4091" max="4091" width="13.42578125" style="50" customWidth="1"/>
    <col min="4092" max="4092" width="7.85546875" style="50" customWidth="1"/>
    <col min="4093" max="4093" width="13.42578125" style="50" customWidth="1"/>
    <col min="4094" max="4094" width="12.85546875" style="50" customWidth="1"/>
    <col min="4095" max="4095" width="9.140625" style="50"/>
    <col min="4096" max="4096" width="4.85546875" style="50" customWidth="1"/>
    <col min="4097" max="4097" width="13.42578125" style="50" customWidth="1"/>
    <col min="4098" max="4098" width="14.28515625" style="50" customWidth="1"/>
    <col min="4099" max="4338" width="9.140625" style="50"/>
    <col min="4339" max="4340" width="13.42578125" style="50" customWidth="1"/>
    <col min="4341" max="4341" width="26.28515625" style="50" customWidth="1"/>
    <col min="4342" max="4342" width="9.5703125" style="50" customWidth="1"/>
    <col min="4343" max="4343" width="6.5703125" style="50" customWidth="1"/>
    <col min="4344" max="4344" width="7.28515625" style="50" customWidth="1"/>
    <col min="4345" max="4346" width="9.140625" style="50"/>
    <col min="4347" max="4347" width="13.42578125" style="50" customWidth="1"/>
    <col min="4348" max="4348" width="7.85546875" style="50" customWidth="1"/>
    <col min="4349" max="4349" width="13.42578125" style="50" customWidth="1"/>
    <col min="4350" max="4350" width="12.85546875" style="50" customWidth="1"/>
    <col min="4351" max="4351" width="9.140625" style="50"/>
    <col min="4352" max="4352" width="4.85546875" style="50" customWidth="1"/>
    <col min="4353" max="4353" width="13.42578125" style="50" customWidth="1"/>
    <col min="4354" max="4354" width="14.28515625" style="50" customWidth="1"/>
    <col min="4355" max="4594" width="9.140625" style="50"/>
    <col min="4595" max="4596" width="13.42578125" style="50" customWidth="1"/>
    <col min="4597" max="4597" width="26.28515625" style="50" customWidth="1"/>
    <col min="4598" max="4598" width="9.5703125" style="50" customWidth="1"/>
    <col min="4599" max="4599" width="6.5703125" style="50" customWidth="1"/>
    <col min="4600" max="4600" width="7.28515625" style="50" customWidth="1"/>
    <col min="4601" max="4602" width="9.140625" style="50"/>
    <col min="4603" max="4603" width="13.42578125" style="50" customWidth="1"/>
    <col min="4604" max="4604" width="7.85546875" style="50" customWidth="1"/>
    <col min="4605" max="4605" width="13.42578125" style="50" customWidth="1"/>
    <col min="4606" max="4606" width="12.85546875" style="50" customWidth="1"/>
    <col min="4607" max="4607" width="9.140625" style="50"/>
    <col min="4608" max="4608" width="4.85546875" style="50" customWidth="1"/>
    <col min="4609" max="4609" width="13.42578125" style="50" customWidth="1"/>
    <col min="4610" max="4610" width="14.28515625" style="50" customWidth="1"/>
    <col min="4611" max="4850" width="9.140625" style="50"/>
    <col min="4851" max="4852" width="13.42578125" style="50" customWidth="1"/>
    <col min="4853" max="4853" width="26.28515625" style="50" customWidth="1"/>
    <col min="4854" max="4854" width="9.5703125" style="50" customWidth="1"/>
    <col min="4855" max="4855" width="6.5703125" style="50" customWidth="1"/>
    <col min="4856" max="4856" width="7.28515625" style="50" customWidth="1"/>
    <col min="4857" max="4858" width="9.140625" style="50"/>
    <col min="4859" max="4859" width="13.42578125" style="50" customWidth="1"/>
    <col min="4860" max="4860" width="7.85546875" style="50" customWidth="1"/>
    <col min="4861" max="4861" width="13.42578125" style="50" customWidth="1"/>
    <col min="4862" max="4862" width="12.85546875" style="50" customWidth="1"/>
    <col min="4863" max="4863" width="9.140625" style="50"/>
    <col min="4864" max="4864" width="4.85546875" style="50" customWidth="1"/>
    <col min="4865" max="4865" width="13.42578125" style="50" customWidth="1"/>
    <col min="4866" max="4866" width="14.28515625" style="50" customWidth="1"/>
    <col min="4867" max="5106" width="9.140625" style="50"/>
    <col min="5107" max="5108" width="13.42578125" style="50" customWidth="1"/>
    <col min="5109" max="5109" width="26.28515625" style="50" customWidth="1"/>
    <col min="5110" max="5110" width="9.5703125" style="50" customWidth="1"/>
    <col min="5111" max="5111" width="6.5703125" style="50" customWidth="1"/>
    <col min="5112" max="5112" width="7.28515625" style="50" customWidth="1"/>
    <col min="5113" max="5114" width="9.140625" style="50"/>
    <col min="5115" max="5115" width="13.42578125" style="50" customWidth="1"/>
    <col min="5116" max="5116" width="7.85546875" style="50" customWidth="1"/>
    <col min="5117" max="5117" width="13.42578125" style="50" customWidth="1"/>
    <col min="5118" max="5118" width="12.85546875" style="50" customWidth="1"/>
    <col min="5119" max="5119" width="9.140625" style="50"/>
    <col min="5120" max="5120" width="4.85546875" style="50" customWidth="1"/>
    <col min="5121" max="5121" width="13.42578125" style="50" customWidth="1"/>
    <col min="5122" max="5122" width="14.28515625" style="50" customWidth="1"/>
    <col min="5123" max="5362" width="9.140625" style="50"/>
    <col min="5363" max="5364" width="13.42578125" style="50" customWidth="1"/>
    <col min="5365" max="5365" width="26.28515625" style="50" customWidth="1"/>
    <col min="5366" max="5366" width="9.5703125" style="50" customWidth="1"/>
    <col min="5367" max="5367" width="6.5703125" style="50" customWidth="1"/>
    <col min="5368" max="5368" width="7.28515625" style="50" customWidth="1"/>
    <col min="5369" max="5370" width="9.140625" style="50"/>
    <col min="5371" max="5371" width="13.42578125" style="50" customWidth="1"/>
    <col min="5372" max="5372" width="7.85546875" style="50" customWidth="1"/>
    <col min="5373" max="5373" width="13.42578125" style="50" customWidth="1"/>
    <col min="5374" max="5374" width="12.85546875" style="50" customWidth="1"/>
    <col min="5375" max="5375" width="9.140625" style="50"/>
    <col min="5376" max="5376" width="4.85546875" style="50" customWidth="1"/>
    <col min="5377" max="5377" width="13.42578125" style="50" customWidth="1"/>
    <col min="5378" max="5378" width="14.28515625" style="50" customWidth="1"/>
    <col min="5379" max="5618" width="9.140625" style="50"/>
    <col min="5619" max="5620" width="13.42578125" style="50" customWidth="1"/>
    <col min="5621" max="5621" width="26.28515625" style="50" customWidth="1"/>
    <col min="5622" max="5622" width="9.5703125" style="50" customWidth="1"/>
    <col min="5623" max="5623" width="6.5703125" style="50" customWidth="1"/>
    <col min="5624" max="5624" width="7.28515625" style="50" customWidth="1"/>
    <col min="5625" max="5626" width="9.140625" style="50"/>
    <col min="5627" max="5627" width="13.42578125" style="50" customWidth="1"/>
    <col min="5628" max="5628" width="7.85546875" style="50" customWidth="1"/>
    <col min="5629" max="5629" width="13.42578125" style="50" customWidth="1"/>
    <col min="5630" max="5630" width="12.85546875" style="50" customWidth="1"/>
    <col min="5631" max="5631" width="9.140625" style="50"/>
    <col min="5632" max="5632" width="4.85546875" style="50" customWidth="1"/>
    <col min="5633" max="5633" width="13.42578125" style="50" customWidth="1"/>
    <col min="5634" max="5634" width="14.28515625" style="50" customWidth="1"/>
    <col min="5635" max="5874" width="9.140625" style="50"/>
    <col min="5875" max="5876" width="13.42578125" style="50" customWidth="1"/>
    <col min="5877" max="5877" width="26.28515625" style="50" customWidth="1"/>
    <col min="5878" max="5878" width="9.5703125" style="50" customWidth="1"/>
    <col min="5879" max="5879" width="6.5703125" style="50" customWidth="1"/>
    <col min="5880" max="5880" width="7.28515625" style="50" customWidth="1"/>
    <col min="5881" max="5882" width="9.140625" style="50"/>
    <col min="5883" max="5883" width="13.42578125" style="50" customWidth="1"/>
    <col min="5884" max="5884" width="7.85546875" style="50" customWidth="1"/>
    <col min="5885" max="5885" width="13.42578125" style="50" customWidth="1"/>
    <col min="5886" max="5886" width="12.85546875" style="50" customWidth="1"/>
    <col min="5887" max="5887" width="9.140625" style="50"/>
    <col min="5888" max="5888" width="4.85546875" style="50" customWidth="1"/>
    <col min="5889" max="5889" width="13.42578125" style="50" customWidth="1"/>
    <col min="5890" max="5890" width="14.28515625" style="50" customWidth="1"/>
    <col min="5891" max="6130" width="9.140625" style="50"/>
    <col min="6131" max="6132" width="13.42578125" style="50" customWidth="1"/>
    <col min="6133" max="6133" width="26.28515625" style="50" customWidth="1"/>
    <col min="6134" max="6134" width="9.5703125" style="50" customWidth="1"/>
    <col min="6135" max="6135" width="6.5703125" style="50" customWidth="1"/>
    <col min="6136" max="6136" width="7.28515625" style="50" customWidth="1"/>
    <col min="6137" max="6138" width="9.140625" style="50"/>
    <col min="6139" max="6139" width="13.42578125" style="50" customWidth="1"/>
    <col min="6140" max="6140" width="7.85546875" style="50" customWidth="1"/>
    <col min="6141" max="6141" width="13.42578125" style="50" customWidth="1"/>
    <col min="6142" max="6142" width="12.85546875" style="50" customWidth="1"/>
    <col min="6143" max="6143" width="9.140625" style="50"/>
    <col min="6144" max="6144" width="4.85546875" style="50" customWidth="1"/>
    <col min="6145" max="6145" width="13.42578125" style="50" customWidth="1"/>
    <col min="6146" max="6146" width="14.28515625" style="50" customWidth="1"/>
    <col min="6147" max="6386" width="9.140625" style="50"/>
    <col min="6387" max="6388" width="13.42578125" style="50" customWidth="1"/>
    <col min="6389" max="6389" width="26.28515625" style="50" customWidth="1"/>
    <col min="6390" max="6390" width="9.5703125" style="50" customWidth="1"/>
    <col min="6391" max="6391" width="6.5703125" style="50" customWidth="1"/>
    <col min="6392" max="6392" width="7.28515625" style="50" customWidth="1"/>
    <col min="6393" max="6394" width="9.140625" style="50"/>
    <col min="6395" max="6395" width="13.42578125" style="50" customWidth="1"/>
    <col min="6396" max="6396" width="7.85546875" style="50" customWidth="1"/>
    <col min="6397" max="6397" width="13.42578125" style="50" customWidth="1"/>
    <col min="6398" max="6398" width="12.85546875" style="50" customWidth="1"/>
    <col min="6399" max="6399" width="9.140625" style="50"/>
    <col min="6400" max="6400" width="4.85546875" style="50" customWidth="1"/>
    <col min="6401" max="6401" width="13.42578125" style="50" customWidth="1"/>
    <col min="6402" max="6402" width="14.28515625" style="50" customWidth="1"/>
    <col min="6403" max="6642" width="9.140625" style="50"/>
    <col min="6643" max="6644" width="13.42578125" style="50" customWidth="1"/>
    <col min="6645" max="6645" width="26.28515625" style="50" customWidth="1"/>
    <col min="6646" max="6646" width="9.5703125" style="50" customWidth="1"/>
    <col min="6647" max="6647" width="6.5703125" style="50" customWidth="1"/>
    <col min="6648" max="6648" width="7.28515625" style="50" customWidth="1"/>
    <col min="6649" max="6650" width="9.140625" style="50"/>
    <col min="6651" max="6651" width="13.42578125" style="50" customWidth="1"/>
    <col min="6652" max="6652" width="7.85546875" style="50" customWidth="1"/>
    <col min="6653" max="6653" width="13.42578125" style="50" customWidth="1"/>
    <col min="6654" max="6654" width="12.85546875" style="50" customWidth="1"/>
    <col min="6655" max="6655" width="9.140625" style="50"/>
    <col min="6656" max="6656" width="4.85546875" style="50" customWidth="1"/>
    <col min="6657" max="6657" width="13.42578125" style="50" customWidth="1"/>
    <col min="6658" max="6658" width="14.28515625" style="50" customWidth="1"/>
    <col min="6659" max="6898" width="9.140625" style="50"/>
    <col min="6899" max="6900" width="13.42578125" style="50" customWidth="1"/>
    <col min="6901" max="6901" width="26.28515625" style="50" customWidth="1"/>
    <col min="6902" max="6902" width="9.5703125" style="50" customWidth="1"/>
    <col min="6903" max="6903" width="6.5703125" style="50" customWidth="1"/>
    <col min="6904" max="6904" width="7.28515625" style="50" customWidth="1"/>
    <col min="6905" max="6906" width="9.140625" style="50"/>
    <col min="6907" max="6907" width="13.42578125" style="50" customWidth="1"/>
    <col min="6908" max="6908" width="7.85546875" style="50" customWidth="1"/>
    <col min="6909" max="6909" width="13.42578125" style="50" customWidth="1"/>
    <col min="6910" max="6910" width="12.85546875" style="50" customWidth="1"/>
    <col min="6911" max="6911" width="9.140625" style="50"/>
    <col min="6912" max="6912" width="4.85546875" style="50" customWidth="1"/>
    <col min="6913" max="6913" width="13.42578125" style="50" customWidth="1"/>
    <col min="6914" max="6914" width="14.28515625" style="50" customWidth="1"/>
    <col min="6915" max="7154" width="9.140625" style="50"/>
    <col min="7155" max="7156" width="13.42578125" style="50" customWidth="1"/>
    <col min="7157" max="7157" width="26.28515625" style="50" customWidth="1"/>
    <col min="7158" max="7158" width="9.5703125" style="50" customWidth="1"/>
    <col min="7159" max="7159" width="6.5703125" style="50" customWidth="1"/>
    <col min="7160" max="7160" width="7.28515625" style="50" customWidth="1"/>
    <col min="7161" max="7162" width="9.140625" style="50"/>
    <col min="7163" max="7163" width="13.42578125" style="50" customWidth="1"/>
    <col min="7164" max="7164" width="7.85546875" style="50" customWidth="1"/>
    <col min="7165" max="7165" width="13.42578125" style="50" customWidth="1"/>
    <col min="7166" max="7166" width="12.85546875" style="50" customWidth="1"/>
    <col min="7167" max="7167" width="9.140625" style="50"/>
    <col min="7168" max="7168" width="4.85546875" style="50" customWidth="1"/>
    <col min="7169" max="7169" width="13.42578125" style="50" customWidth="1"/>
    <col min="7170" max="7170" width="14.28515625" style="50" customWidth="1"/>
    <col min="7171" max="7410" width="9.140625" style="50"/>
    <col min="7411" max="7412" width="13.42578125" style="50" customWidth="1"/>
    <col min="7413" max="7413" width="26.28515625" style="50" customWidth="1"/>
    <col min="7414" max="7414" width="9.5703125" style="50" customWidth="1"/>
    <col min="7415" max="7415" width="6.5703125" style="50" customWidth="1"/>
    <col min="7416" max="7416" width="7.28515625" style="50" customWidth="1"/>
    <col min="7417" max="7418" width="9.140625" style="50"/>
    <col min="7419" max="7419" width="13.42578125" style="50" customWidth="1"/>
    <col min="7420" max="7420" width="7.85546875" style="50" customWidth="1"/>
    <col min="7421" max="7421" width="13.42578125" style="50" customWidth="1"/>
    <col min="7422" max="7422" width="12.85546875" style="50" customWidth="1"/>
    <col min="7423" max="7423" width="9.140625" style="50"/>
    <col min="7424" max="7424" width="4.85546875" style="50" customWidth="1"/>
    <col min="7425" max="7425" width="13.42578125" style="50" customWidth="1"/>
    <col min="7426" max="7426" width="14.28515625" style="50" customWidth="1"/>
    <col min="7427" max="7666" width="9.140625" style="50"/>
    <col min="7667" max="7668" width="13.42578125" style="50" customWidth="1"/>
    <col min="7669" max="7669" width="26.28515625" style="50" customWidth="1"/>
    <col min="7670" max="7670" width="9.5703125" style="50" customWidth="1"/>
    <col min="7671" max="7671" width="6.5703125" style="50" customWidth="1"/>
    <col min="7672" max="7672" width="7.28515625" style="50" customWidth="1"/>
    <col min="7673" max="7674" width="9.140625" style="50"/>
    <col min="7675" max="7675" width="13.42578125" style="50" customWidth="1"/>
    <col min="7676" max="7676" width="7.85546875" style="50" customWidth="1"/>
    <col min="7677" max="7677" width="13.42578125" style="50" customWidth="1"/>
    <col min="7678" max="7678" width="12.85546875" style="50" customWidth="1"/>
    <col min="7679" max="7679" width="9.140625" style="50"/>
    <col min="7680" max="7680" width="4.85546875" style="50" customWidth="1"/>
    <col min="7681" max="7681" width="13.42578125" style="50" customWidth="1"/>
    <col min="7682" max="7682" width="14.28515625" style="50" customWidth="1"/>
    <col min="7683" max="7922" width="9.140625" style="50"/>
    <col min="7923" max="7924" width="13.42578125" style="50" customWidth="1"/>
    <col min="7925" max="7925" width="26.28515625" style="50" customWidth="1"/>
    <col min="7926" max="7926" width="9.5703125" style="50" customWidth="1"/>
    <col min="7927" max="7927" width="6.5703125" style="50" customWidth="1"/>
    <col min="7928" max="7928" width="7.28515625" style="50" customWidth="1"/>
    <col min="7929" max="7930" width="9.140625" style="50"/>
    <col min="7931" max="7931" width="13.42578125" style="50" customWidth="1"/>
    <col min="7932" max="7932" width="7.85546875" style="50" customWidth="1"/>
    <col min="7933" max="7933" width="13.42578125" style="50" customWidth="1"/>
    <col min="7934" max="7934" width="12.85546875" style="50" customWidth="1"/>
    <col min="7935" max="7935" width="9.140625" style="50"/>
    <col min="7936" max="7936" width="4.85546875" style="50" customWidth="1"/>
    <col min="7937" max="7937" width="13.42578125" style="50" customWidth="1"/>
    <col min="7938" max="7938" width="14.28515625" style="50" customWidth="1"/>
    <col min="7939" max="8178" width="9.140625" style="50"/>
    <col min="8179" max="8180" width="13.42578125" style="50" customWidth="1"/>
    <col min="8181" max="8181" width="26.28515625" style="50" customWidth="1"/>
    <col min="8182" max="8182" width="9.5703125" style="50" customWidth="1"/>
    <col min="8183" max="8183" width="6.5703125" style="50" customWidth="1"/>
    <col min="8184" max="8184" width="7.28515625" style="50" customWidth="1"/>
    <col min="8185" max="8186" width="9.140625" style="50"/>
    <col min="8187" max="8187" width="13.42578125" style="50" customWidth="1"/>
    <col min="8188" max="8188" width="7.85546875" style="50" customWidth="1"/>
    <col min="8189" max="8189" width="13.42578125" style="50" customWidth="1"/>
    <col min="8190" max="8190" width="12.85546875" style="50" customWidth="1"/>
    <col min="8191" max="8191" width="9.140625" style="50"/>
    <col min="8192" max="8192" width="4.85546875" style="50" customWidth="1"/>
    <col min="8193" max="8193" width="13.42578125" style="50" customWidth="1"/>
    <col min="8194" max="8194" width="14.28515625" style="50" customWidth="1"/>
    <col min="8195" max="8434" width="9.140625" style="50"/>
    <col min="8435" max="8436" width="13.42578125" style="50" customWidth="1"/>
    <col min="8437" max="8437" width="26.28515625" style="50" customWidth="1"/>
    <col min="8438" max="8438" width="9.5703125" style="50" customWidth="1"/>
    <col min="8439" max="8439" width="6.5703125" style="50" customWidth="1"/>
    <col min="8440" max="8440" width="7.28515625" style="50" customWidth="1"/>
    <col min="8441" max="8442" width="9.140625" style="50"/>
    <col min="8443" max="8443" width="13.42578125" style="50" customWidth="1"/>
    <col min="8444" max="8444" width="7.85546875" style="50" customWidth="1"/>
    <col min="8445" max="8445" width="13.42578125" style="50" customWidth="1"/>
    <col min="8446" max="8446" width="12.85546875" style="50" customWidth="1"/>
    <col min="8447" max="8447" width="9.140625" style="50"/>
    <col min="8448" max="8448" width="4.85546875" style="50" customWidth="1"/>
    <col min="8449" max="8449" width="13.42578125" style="50" customWidth="1"/>
    <col min="8450" max="8450" width="14.28515625" style="50" customWidth="1"/>
    <col min="8451" max="8690" width="9.140625" style="50"/>
    <col min="8691" max="8692" width="13.42578125" style="50" customWidth="1"/>
    <col min="8693" max="8693" width="26.28515625" style="50" customWidth="1"/>
    <col min="8694" max="8694" width="9.5703125" style="50" customWidth="1"/>
    <col min="8695" max="8695" width="6.5703125" style="50" customWidth="1"/>
    <col min="8696" max="8696" width="7.28515625" style="50" customWidth="1"/>
    <col min="8697" max="8698" width="9.140625" style="50"/>
    <col min="8699" max="8699" width="13.42578125" style="50" customWidth="1"/>
    <col min="8700" max="8700" width="7.85546875" style="50" customWidth="1"/>
    <col min="8701" max="8701" width="13.42578125" style="50" customWidth="1"/>
    <col min="8702" max="8702" width="12.85546875" style="50" customWidth="1"/>
    <col min="8703" max="8703" width="9.140625" style="50"/>
    <col min="8704" max="8704" width="4.85546875" style="50" customWidth="1"/>
    <col min="8705" max="8705" width="13.42578125" style="50" customWidth="1"/>
    <col min="8706" max="8706" width="14.28515625" style="50" customWidth="1"/>
    <col min="8707" max="8946" width="9.140625" style="50"/>
    <col min="8947" max="8948" width="13.42578125" style="50" customWidth="1"/>
    <col min="8949" max="8949" width="26.28515625" style="50" customWidth="1"/>
    <col min="8950" max="8950" width="9.5703125" style="50" customWidth="1"/>
    <col min="8951" max="8951" width="6.5703125" style="50" customWidth="1"/>
    <col min="8952" max="8952" width="7.28515625" style="50" customWidth="1"/>
    <col min="8953" max="8954" width="9.140625" style="50"/>
    <col min="8955" max="8955" width="13.42578125" style="50" customWidth="1"/>
    <col min="8956" max="8956" width="7.85546875" style="50" customWidth="1"/>
    <col min="8957" max="8957" width="13.42578125" style="50" customWidth="1"/>
    <col min="8958" max="8958" width="12.85546875" style="50" customWidth="1"/>
    <col min="8959" max="8959" width="9.140625" style="50"/>
    <col min="8960" max="8960" width="4.85546875" style="50" customWidth="1"/>
    <col min="8961" max="8961" width="13.42578125" style="50" customWidth="1"/>
    <col min="8962" max="8962" width="14.28515625" style="50" customWidth="1"/>
    <col min="8963" max="9202" width="9.140625" style="50"/>
    <col min="9203" max="9204" width="13.42578125" style="50" customWidth="1"/>
    <col min="9205" max="9205" width="26.28515625" style="50" customWidth="1"/>
    <col min="9206" max="9206" width="9.5703125" style="50" customWidth="1"/>
    <col min="9207" max="9207" width="6.5703125" style="50" customWidth="1"/>
    <col min="9208" max="9208" width="7.28515625" style="50" customWidth="1"/>
    <col min="9209" max="9210" width="9.140625" style="50"/>
    <col min="9211" max="9211" width="13.42578125" style="50" customWidth="1"/>
    <col min="9212" max="9212" width="7.85546875" style="50" customWidth="1"/>
    <col min="9213" max="9213" width="13.42578125" style="50" customWidth="1"/>
    <col min="9214" max="9214" width="12.85546875" style="50" customWidth="1"/>
    <col min="9215" max="9215" width="9.140625" style="50"/>
    <col min="9216" max="9216" width="4.85546875" style="50" customWidth="1"/>
    <col min="9217" max="9217" width="13.42578125" style="50" customWidth="1"/>
    <col min="9218" max="9218" width="14.28515625" style="50" customWidth="1"/>
    <col min="9219" max="9458" width="9.140625" style="50"/>
    <col min="9459" max="9460" width="13.42578125" style="50" customWidth="1"/>
    <col min="9461" max="9461" width="26.28515625" style="50" customWidth="1"/>
    <col min="9462" max="9462" width="9.5703125" style="50" customWidth="1"/>
    <col min="9463" max="9463" width="6.5703125" style="50" customWidth="1"/>
    <col min="9464" max="9464" width="7.28515625" style="50" customWidth="1"/>
    <col min="9465" max="9466" width="9.140625" style="50"/>
    <col min="9467" max="9467" width="13.42578125" style="50" customWidth="1"/>
    <col min="9468" max="9468" width="7.85546875" style="50" customWidth="1"/>
    <col min="9469" max="9469" width="13.42578125" style="50" customWidth="1"/>
    <col min="9470" max="9470" width="12.85546875" style="50" customWidth="1"/>
    <col min="9471" max="9471" width="9.140625" style="50"/>
    <col min="9472" max="9472" width="4.85546875" style="50" customWidth="1"/>
    <col min="9473" max="9473" width="13.42578125" style="50" customWidth="1"/>
    <col min="9474" max="9474" width="14.28515625" style="50" customWidth="1"/>
    <col min="9475" max="9714" width="9.140625" style="50"/>
    <col min="9715" max="9716" width="13.42578125" style="50" customWidth="1"/>
    <col min="9717" max="9717" width="26.28515625" style="50" customWidth="1"/>
    <col min="9718" max="9718" width="9.5703125" style="50" customWidth="1"/>
    <col min="9719" max="9719" width="6.5703125" style="50" customWidth="1"/>
    <col min="9720" max="9720" width="7.28515625" style="50" customWidth="1"/>
    <col min="9721" max="9722" width="9.140625" style="50"/>
    <col min="9723" max="9723" width="13.42578125" style="50" customWidth="1"/>
    <col min="9724" max="9724" width="7.85546875" style="50" customWidth="1"/>
    <col min="9725" max="9725" width="13.42578125" style="50" customWidth="1"/>
    <col min="9726" max="9726" width="12.85546875" style="50" customWidth="1"/>
    <col min="9727" max="9727" width="9.140625" style="50"/>
    <col min="9728" max="9728" width="4.85546875" style="50" customWidth="1"/>
    <col min="9729" max="9729" width="13.42578125" style="50" customWidth="1"/>
    <col min="9730" max="9730" width="14.28515625" style="50" customWidth="1"/>
    <col min="9731" max="9970" width="9.140625" style="50"/>
    <col min="9971" max="9972" width="13.42578125" style="50" customWidth="1"/>
    <col min="9973" max="9973" width="26.28515625" style="50" customWidth="1"/>
    <col min="9974" max="9974" width="9.5703125" style="50" customWidth="1"/>
    <col min="9975" max="9975" width="6.5703125" style="50" customWidth="1"/>
    <col min="9976" max="9976" width="7.28515625" style="50" customWidth="1"/>
    <col min="9977" max="9978" width="9.140625" style="50"/>
    <col min="9979" max="9979" width="13.42578125" style="50" customWidth="1"/>
    <col min="9980" max="9980" width="7.85546875" style="50" customWidth="1"/>
    <col min="9981" max="9981" width="13.42578125" style="50" customWidth="1"/>
    <col min="9982" max="9982" width="12.85546875" style="50" customWidth="1"/>
    <col min="9983" max="9983" width="9.140625" style="50"/>
    <col min="9984" max="9984" width="4.85546875" style="50" customWidth="1"/>
    <col min="9985" max="9985" width="13.42578125" style="50" customWidth="1"/>
    <col min="9986" max="9986" width="14.28515625" style="50" customWidth="1"/>
    <col min="9987" max="10226" width="9.140625" style="50"/>
    <col min="10227" max="10228" width="13.42578125" style="50" customWidth="1"/>
    <col min="10229" max="10229" width="26.28515625" style="50" customWidth="1"/>
    <col min="10230" max="10230" width="9.5703125" style="50" customWidth="1"/>
    <col min="10231" max="10231" width="6.5703125" style="50" customWidth="1"/>
    <col min="10232" max="10232" width="7.28515625" style="50" customWidth="1"/>
    <col min="10233" max="10234" width="9.140625" style="50"/>
    <col min="10235" max="10235" width="13.42578125" style="50" customWidth="1"/>
    <col min="10236" max="10236" width="7.85546875" style="50" customWidth="1"/>
    <col min="10237" max="10237" width="13.42578125" style="50" customWidth="1"/>
    <col min="10238" max="10238" width="12.85546875" style="50" customWidth="1"/>
    <col min="10239" max="10239" width="9.140625" style="50"/>
    <col min="10240" max="10240" width="4.85546875" style="50" customWidth="1"/>
    <col min="10241" max="10241" width="13.42578125" style="50" customWidth="1"/>
    <col min="10242" max="10242" width="14.28515625" style="50" customWidth="1"/>
    <col min="10243" max="10482" width="9.140625" style="50"/>
    <col min="10483" max="10484" width="13.42578125" style="50" customWidth="1"/>
    <col min="10485" max="10485" width="26.28515625" style="50" customWidth="1"/>
    <col min="10486" max="10486" width="9.5703125" style="50" customWidth="1"/>
    <col min="10487" max="10487" width="6.5703125" style="50" customWidth="1"/>
    <col min="10488" max="10488" width="7.28515625" style="50" customWidth="1"/>
    <col min="10489" max="10490" width="9.140625" style="50"/>
    <col min="10491" max="10491" width="13.42578125" style="50" customWidth="1"/>
    <col min="10492" max="10492" width="7.85546875" style="50" customWidth="1"/>
    <col min="10493" max="10493" width="13.42578125" style="50" customWidth="1"/>
    <col min="10494" max="10494" width="12.85546875" style="50" customWidth="1"/>
    <col min="10495" max="10495" width="9.140625" style="50"/>
    <col min="10496" max="10496" width="4.85546875" style="50" customWidth="1"/>
    <col min="10497" max="10497" width="13.42578125" style="50" customWidth="1"/>
    <col min="10498" max="10498" width="14.28515625" style="50" customWidth="1"/>
    <col min="10499" max="10738" width="9.140625" style="50"/>
    <col min="10739" max="10740" width="13.42578125" style="50" customWidth="1"/>
    <col min="10741" max="10741" width="26.28515625" style="50" customWidth="1"/>
    <col min="10742" max="10742" width="9.5703125" style="50" customWidth="1"/>
    <col min="10743" max="10743" width="6.5703125" style="50" customWidth="1"/>
    <col min="10744" max="10744" width="7.28515625" style="50" customWidth="1"/>
    <col min="10745" max="10746" width="9.140625" style="50"/>
    <col min="10747" max="10747" width="13.42578125" style="50" customWidth="1"/>
    <col min="10748" max="10748" width="7.85546875" style="50" customWidth="1"/>
    <col min="10749" max="10749" width="13.42578125" style="50" customWidth="1"/>
    <col min="10750" max="10750" width="12.85546875" style="50" customWidth="1"/>
    <col min="10751" max="10751" width="9.140625" style="50"/>
    <col min="10752" max="10752" width="4.85546875" style="50" customWidth="1"/>
    <col min="10753" max="10753" width="13.42578125" style="50" customWidth="1"/>
    <col min="10754" max="10754" width="14.28515625" style="50" customWidth="1"/>
    <col min="10755" max="10994" width="9.140625" style="50"/>
    <col min="10995" max="10996" width="13.42578125" style="50" customWidth="1"/>
    <col min="10997" max="10997" width="26.28515625" style="50" customWidth="1"/>
    <col min="10998" max="10998" width="9.5703125" style="50" customWidth="1"/>
    <col min="10999" max="10999" width="6.5703125" style="50" customWidth="1"/>
    <col min="11000" max="11000" width="7.28515625" style="50" customWidth="1"/>
    <col min="11001" max="11002" width="9.140625" style="50"/>
    <col min="11003" max="11003" width="13.42578125" style="50" customWidth="1"/>
    <col min="11004" max="11004" width="7.85546875" style="50" customWidth="1"/>
    <col min="11005" max="11005" width="13.42578125" style="50" customWidth="1"/>
    <col min="11006" max="11006" width="12.85546875" style="50" customWidth="1"/>
    <col min="11007" max="11007" width="9.140625" style="50"/>
    <col min="11008" max="11008" width="4.85546875" style="50" customWidth="1"/>
    <col min="11009" max="11009" width="13.42578125" style="50" customWidth="1"/>
    <col min="11010" max="11010" width="14.28515625" style="50" customWidth="1"/>
    <col min="11011" max="11250" width="9.140625" style="50"/>
    <col min="11251" max="11252" width="13.42578125" style="50" customWidth="1"/>
    <col min="11253" max="11253" width="26.28515625" style="50" customWidth="1"/>
    <col min="11254" max="11254" width="9.5703125" style="50" customWidth="1"/>
    <col min="11255" max="11255" width="6.5703125" style="50" customWidth="1"/>
    <col min="11256" max="11256" width="7.28515625" style="50" customWidth="1"/>
    <col min="11257" max="11258" width="9.140625" style="50"/>
    <col min="11259" max="11259" width="13.42578125" style="50" customWidth="1"/>
    <col min="11260" max="11260" width="7.85546875" style="50" customWidth="1"/>
    <col min="11261" max="11261" width="13.42578125" style="50" customWidth="1"/>
    <col min="11262" max="11262" width="12.85546875" style="50" customWidth="1"/>
    <col min="11263" max="11263" width="9.140625" style="50"/>
    <col min="11264" max="11264" width="4.85546875" style="50" customWidth="1"/>
    <col min="11265" max="11265" width="13.42578125" style="50" customWidth="1"/>
    <col min="11266" max="11266" width="14.28515625" style="50" customWidth="1"/>
    <col min="11267" max="11506" width="9.140625" style="50"/>
    <col min="11507" max="11508" width="13.42578125" style="50" customWidth="1"/>
    <col min="11509" max="11509" width="26.28515625" style="50" customWidth="1"/>
    <col min="11510" max="11510" width="9.5703125" style="50" customWidth="1"/>
    <col min="11511" max="11511" width="6.5703125" style="50" customWidth="1"/>
    <col min="11512" max="11512" width="7.28515625" style="50" customWidth="1"/>
    <col min="11513" max="11514" width="9.140625" style="50"/>
    <col min="11515" max="11515" width="13.42578125" style="50" customWidth="1"/>
    <col min="11516" max="11516" width="7.85546875" style="50" customWidth="1"/>
    <col min="11517" max="11517" width="13.42578125" style="50" customWidth="1"/>
    <col min="11518" max="11518" width="12.85546875" style="50" customWidth="1"/>
    <col min="11519" max="11519" width="9.140625" style="50"/>
    <col min="11520" max="11520" width="4.85546875" style="50" customWidth="1"/>
    <col min="11521" max="11521" width="13.42578125" style="50" customWidth="1"/>
    <col min="11522" max="11522" width="14.28515625" style="50" customWidth="1"/>
    <col min="11523" max="11762" width="9.140625" style="50"/>
    <col min="11763" max="11764" width="13.42578125" style="50" customWidth="1"/>
    <col min="11765" max="11765" width="26.28515625" style="50" customWidth="1"/>
    <col min="11766" max="11766" width="9.5703125" style="50" customWidth="1"/>
    <col min="11767" max="11767" width="6.5703125" style="50" customWidth="1"/>
    <col min="11768" max="11768" width="7.28515625" style="50" customWidth="1"/>
    <col min="11769" max="11770" width="9.140625" style="50"/>
    <col min="11771" max="11771" width="13.42578125" style="50" customWidth="1"/>
    <col min="11772" max="11772" width="7.85546875" style="50" customWidth="1"/>
    <col min="11773" max="11773" width="13.42578125" style="50" customWidth="1"/>
    <col min="11774" max="11774" width="12.85546875" style="50" customWidth="1"/>
    <col min="11775" max="11775" width="9.140625" style="50"/>
    <col min="11776" max="11776" width="4.85546875" style="50" customWidth="1"/>
    <col min="11777" max="11777" width="13.42578125" style="50" customWidth="1"/>
    <col min="11778" max="11778" width="14.28515625" style="50" customWidth="1"/>
    <col min="11779" max="12018" width="9.140625" style="50"/>
    <col min="12019" max="12020" width="13.42578125" style="50" customWidth="1"/>
    <col min="12021" max="12021" width="26.28515625" style="50" customWidth="1"/>
    <col min="12022" max="12022" width="9.5703125" style="50" customWidth="1"/>
    <col min="12023" max="12023" width="6.5703125" style="50" customWidth="1"/>
    <col min="12024" max="12024" width="7.28515625" style="50" customWidth="1"/>
    <col min="12025" max="12026" width="9.140625" style="50"/>
    <col min="12027" max="12027" width="13.42578125" style="50" customWidth="1"/>
    <col min="12028" max="12028" width="7.85546875" style="50" customWidth="1"/>
    <col min="12029" max="12029" width="13.42578125" style="50" customWidth="1"/>
    <col min="12030" max="12030" width="12.85546875" style="50" customWidth="1"/>
    <col min="12031" max="12031" width="9.140625" style="50"/>
    <col min="12032" max="12032" width="4.85546875" style="50" customWidth="1"/>
    <col min="12033" max="12033" width="13.42578125" style="50" customWidth="1"/>
    <col min="12034" max="12034" width="14.28515625" style="50" customWidth="1"/>
    <col min="12035" max="12274" width="9.140625" style="50"/>
    <col min="12275" max="12276" width="13.42578125" style="50" customWidth="1"/>
    <col min="12277" max="12277" width="26.28515625" style="50" customWidth="1"/>
    <col min="12278" max="12278" width="9.5703125" style="50" customWidth="1"/>
    <col min="12279" max="12279" width="6.5703125" style="50" customWidth="1"/>
    <col min="12280" max="12280" width="7.28515625" style="50" customWidth="1"/>
    <col min="12281" max="12282" width="9.140625" style="50"/>
    <col min="12283" max="12283" width="13.42578125" style="50" customWidth="1"/>
    <col min="12284" max="12284" width="7.85546875" style="50" customWidth="1"/>
    <col min="12285" max="12285" width="13.42578125" style="50" customWidth="1"/>
    <col min="12286" max="12286" width="12.85546875" style="50" customWidth="1"/>
    <col min="12287" max="12287" width="9.140625" style="50"/>
    <col min="12288" max="12288" width="4.85546875" style="50" customWidth="1"/>
    <col min="12289" max="12289" width="13.42578125" style="50" customWidth="1"/>
    <col min="12290" max="12290" width="14.28515625" style="50" customWidth="1"/>
    <col min="12291" max="12530" width="9.140625" style="50"/>
    <col min="12531" max="12532" width="13.42578125" style="50" customWidth="1"/>
    <col min="12533" max="12533" width="26.28515625" style="50" customWidth="1"/>
    <col min="12534" max="12534" width="9.5703125" style="50" customWidth="1"/>
    <col min="12535" max="12535" width="6.5703125" style="50" customWidth="1"/>
    <col min="12536" max="12536" width="7.28515625" style="50" customWidth="1"/>
    <col min="12537" max="12538" width="9.140625" style="50"/>
    <col min="12539" max="12539" width="13.42578125" style="50" customWidth="1"/>
    <col min="12540" max="12540" width="7.85546875" style="50" customWidth="1"/>
    <col min="12541" max="12541" width="13.42578125" style="50" customWidth="1"/>
    <col min="12542" max="12542" width="12.85546875" style="50" customWidth="1"/>
    <col min="12543" max="12543" width="9.140625" style="50"/>
    <col min="12544" max="12544" width="4.85546875" style="50" customWidth="1"/>
    <col min="12545" max="12545" width="13.42578125" style="50" customWidth="1"/>
    <col min="12546" max="12546" width="14.28515625" style="50" customWidth="1"/>
    <col min="12547" max="12786" width="9.140625" style="50"/>
    <col min="12787" max="12788" width="13.42578125" style="50" customWidth="1"/>
    <col min="12789" max="12789" width="26.28515625" style="50" customWidth="1"/>
    <col min="12790" max="12790" width="9.5703125" style="50" customWidth="1"/>
    <col min="12791" max="12791" width="6.5703125" style="50" customWidth="1"/>
    <col min="12792" max="12792" width="7.28515625" style="50" customWidth="1"/>
    <col min="12793" max="12794" width="9.140625" style="50"/>
    <col min="12795" max="12795" width="13.42578125" style="50" customWidth="1"/>
    <col min="12796" max="12796" width="7.85546875" style="50" customWidth="1"/>
    <col min="12797" max="12797" width="13.42578125" style="50" customWidth="1"/>
    <col min="12798" max="12798" width="12.85546875" style="50" customWidth="1"/>
    <col min="12799" max="12799" width="9.140625" style="50"/>
    <col min="12800" max="12800" width="4.85546875" style="50" customWidth="1"/>
    <col min="12801" max="12801" width="13.42578125" style="50" customWidth="1"/>
    <col min="12802" max="12802" width="14.28515625" style="50" customWidth="1"/>
    <col min="12803" max="13042" width="9.140625" style="50"/>
    <col min="13043" max="13044" width="13.42578125" style="50" customWidth="1"/>
    <col min="13045" max="13045" width="26.28515625" style="50" customWidth="1"/>
    <col min="13046" max="13046" width="9.5703125" style="50" customWidth="1"/>
    <col min="13047" max="13047" width="6.5703125" style="50" customWidth="1"/>
    <col min="13048" max="13048" width="7.28515625" style="50" customWidth="1"/>
    <col min="13049" max="13050" width="9.140625" style="50"/>
    <col min="13051" max="13051" width="13.42578125" style="50" customWidth="1"/>
    <col min="13052" max="13052" width="7.85546875" style="50" customWidth="1"/>
    <col min="13053" max="13053" width="13.42578125" style="50" customWidth="1"/>
    <col min="13054" max="13054" width="12.85546875" style="50" customWidth="1"/>
    <col min="13055" max="13055" width="9.140625" style="50"/>
    <col min="13056" max="13056" width="4.85546875" style="50" customWidth="1"/>
    <col min="13057" max="13057" width="13.42578125" style="50" customWidth="1"/>
    <col min="13058" max="13058" width="14.28515625" style="50" customWidth="1"/>
    <col min="13059" max="13298" width="9.140625" style="50"/>
    <col min="13299" max="13300" width="13.42578125" style="50" customWidth="1"/>
    <col min="13301" max="13301" width="26.28515625" style="50" customWidth="1"/>
    <col min="13302" max="13302" width="9.5703125" style="50" customWidth="1"/>
    <col min="13303" max="13303" width="6.5703125" style="50" customWidth="1"/>
    <col min="13304" max="13304" width="7.28515625" style="50" customWidth="1"/>
    <col min="13305" max="13306" width="9.140625" style="50"/>
    <col min="13307" max="13307" width="13.42578125" style="50" customWidth="1"/>
    <col min="13308" max="13308" width="7.85546875" style="50" customWidth="1"/>
    <col min="13309" max="13309" width="13.42578125" style="50" customWidth="1"/>
    <col min="13310" max="13310" width="12.85546875" style="50" customWidth="1"/>
    <col min="13311" max="13311" width="9.140625" style="50"/>
    <col min="13312" max="13312" width="4.85546875" style="50" customWidth="1"/>
    <col min="13313" max="13313" width="13.42578125" style="50" customWidth="1"/>
    <col min="13314" max="13314" width="14.28515625" style="50" customWidth="1"/>
    <col min="13315" max="13554" width="9.140625" style="50"/>
    <col min="13555" max="13556" width="13.42578125" style="50" customWidth="1"/>
    <col min="13557" max="13557" width="26.28515625" style="50" customWidth="1"/>
    <col min="13558" max="13558" width="9.5703125" style="50" customWidth="1"/>
    <col min="13559" max="13559" width="6.5703125" style="50" customWidth="1"/>
    <col min="13560" max="13560" width="7.28515625" style="50" customWidth="1"/>
    <col min="13561" max="13562" width="9.140625" style="50"/>
    <col min="13563" max="13563" width="13.42578125" style="50" customWidth="1"/>
    <col min="13564" max="13564" width="7.85546875" style="50" customWidth="1"/>
    <col min="13565" max="13565" width="13.42578125" style="50" customWidth="1"/>
    <col min="13566" max="13566" width="12.85546875" style="50" customWidth="1"/>
    <col min="13567" max="13567" width="9.140625" style="50"/>
    <col min="13568" max="13568" width="4.85546875" style="50" customWidth="1"/>
    <col min="13569" max="13569" width="13.42578125" style="50" customWidth="1"/>
    <col min="13570" max="13570" width="14.28515625" style="50" customWidth="1"/>
    <col min="13571" max="13810" width="9.140625" style="50"/>
    <col min="13811" max="13812" width="13.42578125" style="50" customWidth="1"/>
    <col min="13813" max="13813" width="26.28515625" style="50" customWidth="1"/>
    <col min="13814" max="13814" width="9.5703125" style="50" customWidth="1"/>
    <col min="13815" max="13815" width="6.5703125" style="50" customWidth="1"/>
    <col min="13816" max="13816" width="7.28515625" style="50" customWidth="1"/>
    <col min="13817" max="13818" width="9.140625" style="50"/>
    <col min="13819" max="13819" width="13.42578125" style="50" customWidth="1"/>
    <col min="13820" max="13820" width="7.85546875" style="50" customWidth="1"/>
    <col min="13821" max="13821" width="13.42578125" style="50" customWidth="1"/>
    <col min="13822" max="13822" width="12.85546875" style="50" customWidth="1"/>
    <col min="13823" max="13823" width="9.140625" style="50"/>
    <col min="13824" max="13824" width="4.85546875" style="50" customWidth="1"/>
    <col min="13825" max="13825" width="13.42578125" style="50" customWidth="1"/>
    <col min="13826" max="13826" width="14.28515625" style="50" customWidth="1"/>
    <col min="13827" max="14066" width="9.140625" style="50"/>
    <col min="14067" max="14068" width="13.42578125" style="50" customWidth="1"/>
    <col min="14069" max="14069" width="26.28515625" style="50" customWidth="1"/>
    <col min="14070" max="14070" width="9.5703125" style="50" customWidth="1"/>
    <col min="14071" max="14071" width="6.5703125" style="50" customWidth="1"/>
    <col min="14072" max="14072" width="7.28515625" style="50" customWidth="1"/>
    <col min="14073" max="14074" width="9.140625" style="50"/>
    <col min="14075" max="14075" width="13.42578125" style="50" customWidth="1"/>
    <col min="14076" max="14076" width="7.85546875" style="50" customWidth="1"/>
    <col min="14077" max="14077" width="13.42578125" style="50" customWidth="1"/>
    <col min="14078" max="14078" width="12.85546875" style="50" customWidth="1"/>
    <col min="14079" max="14079" width="9.140625" style="50"/>
    <col min="14080" max="14080" width="4.85546875" style="50" customWidth="1"/>
    <col min="14081" max="14081" width="13.42578125" style="50" customWidth="1"/>
    <col min="14082" max="14082" width="14.28515625" style="50" customWidth="1"/>
    <col min="14083" max="14322" width="9.140625" style="50"/>
    <col min="14323" max="14324" width="13.42578125" style="50" customWidth="1"/>
    <col min="14325" max="14325" width="26.28515625" style="50" customWidth="1"/>
    <col min="14326" max="14326" width="9.5703125" style="50" customWidth="1"/>
    <col min="14327" max="14327" width="6.5703125" style="50" customWidth="1"/>
    <col min="14328" max="14328" width="7.28515625" style="50" customWidth="1"/>
    <col min="14329" max="14330" width="9.140625" style="50"/>
    <col min="14331" max="14331" width="13.42578125" style="50" customWidth="1"/>
    <col min="14332" max="14332" width="7.85546875" style="50" customWidth="1"/>
    <col min="14333" max="14333" width="13.42578125" style="50" customWidth="1"/>
    <col min="14334" max="14334" width="12.85546875" style="50" customWidth="1"/>
    <col min="14335" max="14335" width="9.140625" style="50"/>
    <col min="14336" max="14336" width="4.85546875" style="50" customWidth="1"/>
    <col min="14337" max="14337" width="13.42578125" style="50" customWidth="1"/>
    <col min="14338" max="14338" width="14.28515625" style="50" customWidth="1"/>
    <col min="14339" max="14578" width="9.140625" style="50"/>
    <col min="14579" max="14580" width="13.42578125" style="50" customWidth="1"/>
    <col min="14581" max="14581" width="26.28515625" style="50" customWidth="1"/>
    <col min="14582" max="14582" width="9.5703125" style="50" customWidth="1"/>
    <col min="14583" max="14583" width="6.5703125" style="50" customWidth="1"/>
    <col min="14584" max="14584" width="7.28515625" style="50" customWidth="1"/>
    <col min="14585" max="14586" width="9.140625" style="50"/>
    <col min="14587" max="14587" width="13.42578125" style="50" customWidth="1"/>
    <col min="14588" max="14588" width="7.85546875" style="50" customWidth="1"/>
    <col min="14589" max="14589" width="13.42578125" style="50" customWidth="1"/>
    <col min="14590" max="14590" width="12.85546875" style="50" customWidth="1"/>
    <col min="14591" max="14591" width="9.140625" style="50"/>
    <col min="14592" max="14592" width="4.85546875" style="50" customWidth="1"/>
    <col min="14593" max="14593" width="13.42578125" style="50" customWidth="1"/>
    <col min="14594" max="14594" width="14.28515625" style="50" customWidth="1"/>
    <col min="14595" max="14834" width="9.140625" style="50"/>
    <col min="14835" max="14836" width="13.42578125" style="50" customWidth="1"/>
    <col min="14837" max="14837" width="26.28515625" style="50" customWidth="1"/>
    <col min="14838" max="14838" width="9.5703125" style="50" customWidth="1"/>
    <col min="14839" max="14839" width="6.5703125" style="50" customWidth="1"/>
    <col min="14840" max="14840" width="7.28515625" style="50" customWidth="1"/>
    <col min="14841" max="14842" width="9.140625" style="50"/>
    <col min="14843" max="14843" width="13.42578125" style="50" customWidth="1"/>
    <col min="14844" max="14844" width="7.85546875" style="50" customWidth="1"/>
    <col min="14845" max="14845" width="13.42578125" style="50" customWidth="1"/>
    <col min="14846" max="14846" width="12.85546875" style="50" customWidth="1"/>
    <col min="14847" max="14847" width="9.140625" style="50"/>
    <col min="14848" max="14848" width="4.85546875" style="50" customWidth="1"/>
    <col min="14849" max="14849" width="13.42578125" style="50" customWidth="1"/>
    <col min="14850" max="14850" width="14.28515625" style="50" customWidth="1"/>
    <col min="14851" max="15090" width="9.140625" style="50"/>
    <col min="15091" max="15092" width="13.42578125" style="50" customWidth="1"/>
    <col min="15093" max="15093" width="26.28515625" style="50" customWidth="1"/>
    <col min="15094" max="15094" width="9.5703125" style="50" customWidth="1"/>
    <col min="15095" max="15095" width="6.5703125" style="50" customWidth="1"/>
    <col min="15096" max="15096" width="7.28515625" style="50" customWidth="1"/>
    <col min="15097" max="15098" width="9.140625" style="50"/>
    <col min="15099" max="15099" width="13.42578125" style="50" customWidth="1"/>
    <col min="15100" max="15100" width="7.85546875" style="50" customWidth="1"/>
    <col min="15101" max="15101" width="13.42578125" style="50" customWidth="1"/>
    <col min="15102" max="15102" width="12.85546875" style="50" customWidth="1"/>
    <col min="15103" max="15103" width="9.140625" style="50"/>
    <col min="15104" max="15104" width="4.85546875" style="50" customWidth="1"/>
    <col min="15105" max="15105" width="13.42578125" style="50" customWidth="1"/>
    <col min="15106" max="15106" width="14.28515625" style="50" customWidth="1"/>
    <col min="15107" max="15346" width="9.140625" style="50"/>
    <col min="15347" max="15348" width="13.42578125" style="50" customWidth="1"/>
    <col min="15349" max="15349" width="26.28515625" style="50" customWidth="1"/>
    <col min="15350" max="15350" width="9.5703125" style="50" customWidth="1"/>
    <col min="15351" max="15351" width="6.5703125" style="50" customWidth="1"/>
    <col min="15352" max="15352" width="7.28515625" style="50" customWidth="1"/>
    <col min="15353" max="15354" width="9.140625" style="50"/>
    <col min="15355" max="15355" width="13.42578125" style="50" customWidth="1"/>
    <col min="15356" max="15356" width="7.85546875" style="50" customWidth="1"/>
    <col min="15357" max="15357" width="13.42578125" style="50" customWidth="1"/>
    <col min="15358" max="15358" width="12.85546875" style="50" customWidth="1"/>
    <col min="15359" max="15359" width="9.140625" style="50"/>
    <col min="15360" max="15360" width="4.85546875" style="50" customWidth="1"/>
    <col min="15361" max="15361" width="13.42578125" style="50" customWidth="1"/>
    <col min="15362" max="15362" width="14.28515625" style="50" customWidth="1"/>
    <col min="15363" max="15602" width="9.140625" style="50"/>
    <col min="15603" max="15604" width="13.42578125" style="50" customWidth="1"/>
    <col min="15605" max="15605" width="26.28515625" style="50" customWidth="1"/>
    <col min="15606" max="15606" width="9.5703125" style="50" customWidth="1"/>
    <col min="15607" max="15607" width="6.5703125" style="50" customWidth="1"/>
    <col min="15608" max="15608" width="7.28515625" style="50" customWidth="1"/>
    <col min="15609" max="15610" width="9.140625" style="50"/>
    <col min="15611" max="15611" width="13.42578125" style="50" customWidth="1"/>
    <col min="15612" max="15612" width="7.85546875" style="50" customWidth="1"/>
    <col min="15613" max="15613" width="13.42578125" style="50" customWidth="1"/>
    <col min="15614" max="15614" width="12.85546875" style="50" customWidth="1"/>
    <col min="15615" max="15615" width="9.140625" style="50"/>
    <col min="15616" max="15616" width="4.85546875" style="50" customWidth="1"/>
    <col min="15617" max="15617" width="13.42578125" style="50" customWidth="1"/>
    <col min="15618" max="15618" width="14.28515625" style="50" customWidth="1"/>
    <col min="15619" max="15858" width="9.140625" style="50"/>
    <col min="15859" max="15860" width="13.42578125" style="50" customWidth="1"/>
    <col min="15861" max="15861" width="26.28515625" style="50" customWidth="1"/>
    <col min="15862" max="15862" width="9.5703125" style="50" customWidth="1"/>
    <col min="15863" max="15863" width="6.5703125" style="50" customWidth="1"/>
    <col min="15864" max="15864" width="7.28515625" style="50" customWidth="1"/>
    <col min="15865" max="15866" width="9.140625" style="50"/>
    <col min="15867" max="15867" width="13.42578125" style="50" customWidth="1"/>
    <col min="15868" max="15868" width="7.85546875" style="50" customWidth="1"/>
    <col min="15869" max="15869" width="13.42578125" style="50" customWidth="1"/>
    <col min="15870" max="15870" width="12.85546875" style="50" customWidth="1"/>
    <col min="15871" max="15871" width="9.140625" style="50"/>
    <col min="15872" max="15872" width="4.85546875" style="50" customWidth="1"/>
    <col min="15873" max="15873" width="13.42578125" style="50" customWidth="1"/>
    <col min="15874" max="15874" width="14.28515625" style="50" customWidth="1"/>
    <col min="15875" max="16114" width="9.140625" style="50"/>
    <col min="16115" max="16116" width="13.42578125" style="50" customWidth="1"/>
    <col min="16117" max="16117" width="26.28515625" style="50" customWidth="1"/>
    <col min="16118" max="16118" width="9.5703125" style="50" customWidth="1"/>
    <col min="16119" max="16119" width="6.5703125" style="50" customWidth="1"/>
    <col min="16120" max="16120" width="7.28515625" style="50" customWidth="1"/>
    <col min="16121" max="16122" width="9.140625" style="50"/>
    <col min="16123" max="16123" width="13.42578125" style="50" customWidth="1"/>
    <col min="16124" max="16124" width="7.85546875" style="50" customWidth="1"/>
    <col min="16125" max="16125" width="13.42578125" style="50" customWidth="1"/>
    <col min="16126" max="16126" width="12.85546875" style="50" customWidth="1"/>
    <col min="16127" max="16127" width="9.140625" style="50"/>
    <col min="16128" max="16128" width="4.85546875" style="50" customWidth="1"/>
    <col min="16129" max="16129" width="13.42578125" style="50" customWidth="1"/>
    <col min="16130" max="16130" width="14.28515625" style="50" customWidth="1"/>
    <col min="16131" max="16384" width="9.140625" style="50"/>
  </cols>
  <sheetData>
    <row r="1" spans="1:3" s="66" customFormat="1" ht="12" x14ac:dyDescent="0.2">
      <c r="A1" s="93" t="s">
        <v>0</v>
      </c>
      <c r="B1" s="93" t="s">
        <v>1034</v>
      </c>
      <c r="C1" s="93" t="s">
        <v>1035</v>
      </c>
    </row>
    <row r="2" spans="1:3" ht="21" x14ac:dyDescent="0.2">
      <c r="A2" s="94" t="s">
        <v>498</v>
      </c>
      <c r="B2" s="94">
        <v>50</v>
      </c>
      <c r="C2" s="95">
        <v>-46</v>
      </c>
    </row>
    <row r="3" spans="1:3" ht="21" x14ac:dyDescent="0.2">
      <c r="A3" s="94" t="s">
        <v>499</v>
      </c>
      <c r="B3" s="94">
        <v>50</v>
      </c>
      <c r="C3" s="95">
        <v>-13</v>
      </c>
    </row>
    <row r="4" spans="1:3" ht="21" x14ac:dyDescent="0.2">
      <c r="A4" s="94" t="s">
        <v>500</v>
      </c>
      <c r="B4" s="94">
        <v>24</v>
      </c>
      <c r="C4" s="95">
        <v>120</v>
      </c>
    </row>
    <row r="5" spans="1:3" ht="21" x14ac:dyDescent="0.2">
      <c r="A5" s="94" t="s">
        <v>934</v>
      </c>
      <c r="B5" s="94">
        <v>24</v>
      </c>
      <c r="C5" s="95">
        <v>36</v>
      </c>
    </row>
    <row r="6" spans="1:3" ht="21" x14ac:dyDescent="0.2">
      <c r="A6" s="94" t="s">
        <v>1051</v>
      </c>
      <c r="B6" s="94">
        <v>50</v>
      </c>
      <c r="C6" s="95">
        <v>-65</v>
      </c>
    </row>
    <row r="7" spans="1:3" ht="21" x14ac:dyDescent="0.2">
      <c r="A7" s="94" t="s">
        <v>501</v>
      </c>
      <c r="B7" s="94">
        <v>50</v>
      </c>
      <c r="C7" s="95">
        <v>-9</v>
      </c>
    </row>
    <row r="8" spans="1:3" ht="21" x14ac:dyDescent="0.2">
      <c r="A8" s="94" t="s">
        <v>503</v>
      </c>
      <c r="B8" s="94">
        <v>17</v>
      </c>
      <c r="C8" s="95">
        <v>1562</v>
      </c>
    </row>
    <row r="9" spans="1:3" ht="21" x14ac:dyDescent="0.2">
      <c r="A9" s="94" t="s">
        <v>1052</v>
      </c>
      <c r="B9" s="94">
        <v>17</v>
      </c>
      <c r="C9" s="95">
        <v>389</v>
      </c>
    </row>
    <row r="10" spans="1:3" ht="21" x14ac:dyDescent="0.2">
      <c r="A10" s="94" t="s">
        <v>504</v>
      </c>
      <c r="B10" s="94">
        <v>50</v>
      </c>
      <c r="C10" s="95">
        <v>-15</v>
      </c>
    </row>
    <row r="11" spans="1:3" ht="21" x14ac:dyDescent="0.2">
      <c r="A11" s="94" t="s">
        <v>502</v>
      </c>
      <c r="B11" s="94">
        <v>50</v>
      </c>
      <c r="C11" s="95">
        <v>-35</v>
      </c>
    </row>
    <row r="12" spans="1:3" ht="21" x14ac:dyDescent="0.2">
      <c r="A12" s="94" t="s">
        <v>933</v>
      </c>
      <c r="B12" s="94">
        <v>17</v>
      </c>
      <c r="C12" s="95">
        <v>519</v>
      </c>
    </row>
    <row r="13" spans="1:3" ht="21" x14ac:dyDescent="0.2">
      <c r="A13" s="94" t="s">
        <v>1053</v>
      </c>
      <c r="B13" s="94">
        <v>17</v>
      </c>
      <c r="C13" s="95">
        <v>-46</v>
      </c>
    </row>
    <row r="14" spans="1:3" ht="12.75" x14ac:dyDescent="0.2">
      <c r="A14" s="94" t="s">
        <v>935</v>
      </c>
      <c r="B14" s="94">
        <v>17</v>
      </c>
      <c r="C14" s="95">
        <v>-2</v>
      </c>
    </row>
    <row r="15" spans="1:3" ht="12.75" x14ac:dyDescent="0.2">
      <c r="A15" s="94" t="s">
        <v>505</v>
      </c>
      <c r="B15" s="94">
        <v>3</v>
      </c>
      <c r="C15" s="95">
        <v>-10</v>
      </c>
    </row>
    <row r="16" spans="1:3" ht="12.75" x14ac:dyDescent="0.2">
      <c r="A16" s="94" t="s">
        <v>506</v>
      </c>
      <c r="B16" s="94">
        <v>1</v>
      </c>
      <c r="C16" s="95">
        <v>447</v>
      </c>
    </row>
    <row r="17" spans="1:3" ht="12.75" x14ac:dyDescent="0.2">
      <c r="A17" s="94" t="s">
        <v>1054</v>
      </c>
      <c r="B17" s="94">
        <v>3</v>
      </c>
      <c r="C17" s="95">
        <v>-95</v>
      </c>
    </row>
    <row r="18" spans="1:3" ht="12.75" x14ac:dyDescent="0.2">
      <c r="A18" s="94" t="s">
        <v>507</v>
      </c>
      <c r="B18" s="94">
        <v>3</v>
      </c>
      <c r="C18" s="95">
        <v>0</v>
      </c>
    </row>
    <row r="19" spans="1:3" ht="12.75" x14ac:dyDescent="0.2">
      <c r="A19" s="94" t="s">
        <v>1006</v>
      </c>
      <c r="B19" s="94">
        <v>3</v>
      </c>
      <c r="C19" s="95">
        <v>0</v>
      </c>
    </row>
    <row r="20" spans="1:3" ht="12.75" x14ac:dyDescent="0.2">
      <c r="A20" s="94" t="s">
        <v>1005</v>
      </c>
      <c r="B20" s="94">
        <v>1</v>
      </c>
      <c r="C20" s="95">
        <v>86</v>
      </c>
    </row>
    <row r="21" spans="1:3" ht="12.75" x14ac:dyDescent="0.2">
      <c r="A21" s="94" t="s">
        <v>1055</v>
      </c>
      <c r="B21" s="94">
        <v>8.75</v>
      </c>
      <c r="C21" s="95">
        <v>-90</v>
      </c>
    </row>
    <row r="22" spans="1:3" ht="12.75" x14ac:dyDescent="0.2">
      <c r="A22" s="94" t="s">
        <v>508</v>
      </c>
      <c r="B22" s="94">
        <v>8.75</v>
      </c>
      <c r="C22" s="95">
        <v>-39</v>
      </c>
    </row>
    <row r="23" spans="1:3" ht="12.75" x14ac:dyDescent="0.2">
      <c r="A23" s="94" t="s">
        <v>936</v>
      </c>
      <c r="B23" s="94">
        <v>25</v>
      </c>
      <c r="C23" s="95">
        <v>0</v>
      </c>
    </row>
    <row r="24" spans="1:3" ht="12.75" x14ac:dyDescent="0.2">
      <c r="A24" s="94" t="s">
        <v>1007</v>
      </c>
      <c r="B24" s="94">
        <v>3</v>
      </c>
      <c r="C24" s="95">
        <v>-4</v>
      </c>
    </row>
    <row r="25" spans="1:3" ht="12.75" x14ac:dyDescent="0.2">
      <c r="A25" s="94" t="s">
        <v>509</v>
      </c>
      <c r="B25" s="94">
        <v>1</v>
      </c>
      <c r="C25" s="95">
        <v>-84</v>
      </c>
    </row>
    <row r="26" spans="1:3" ht="12.75" x14ac:dyDescent="0.2">
      <c r="A26" s="94" t="s">
        <v>510</v>
      </c>
      <c r="B26" s="94">
        <v>3</v>
      </c>
      <c r="C26" s="95">
        <v>1851</v>
      </c>
    </row>
    <row r="27" spans="1:3" ht="12.75" x14ac:dyDescent="0.2">
      <c r="A27" s="94" t="s">
        <v>511</v>
      </c>
      <c r="B27" s="94">
        <v>8.75</v>
      </c>
      <c r="C27" s="95">
        <v>-13</v>
      </c>
    </row>
    <row r="28" spans="1:3" ht="12.75" x14ac:dyDescent="0.2">
      <c r="A28" s="94" t="s">
        <v>1056</v>
      </c>
      <c r="B28" s="94">
        <v>1</v>
      </c>
      <c r="C28" s="95">
        <v>-399</v>
      </c>
    </row>
    <row r="29" spans="1:3" ht="12.75" x14ac:dyDescent="0.2">
      <c r="A29" s="94" t="s">
        <v>1057</v>
      </c>
      <c r="B29" s="94">
        <v>3</v>
      </c>
      <c r="C29" s="95">
        <v>-112</v>
      </c>
    </row>
    <row r="30" spans="1:3" ht="12.75" x14ac:dyDescent="0.2">
      <c r="A30" s="94" t="s">
        <v>512</v>
      </c>
      <c r="B30" s="94">
        <v>8.75</v>
      </c>
      <c r="C30" s="95">
        <v>7</v>
      </c>
    </row>
    <row r="31" spans="1:3" ht="12.75" x14ac:dyDescent="0.2">
      <c r="A31" s="94" t="s">
        <v>1058</v>
      </c>
      <c r="B31" s="94">
        <v>1</v>
      </c>
      <c r="C31" s="95">
        <v>-495</v>
      </c>
    </row>
    <row r="32" spans="1:3" ht="12.75" x14ac:dyDescent="0.2">
      <c r="A32" s="94" t="s">
        <v>1059</v>
      </c>
      <c r="B32" s="94">
        <v>3</v>
      </c>
      <c r="C32" s="95">
        <v>-212</v>
      </c>
    </row>
    <row r="33" spans="1:3" ht="12.75" x14ac:dyDescent="0.2">
      <c r="A33" s="94" t="s">
        <v>1060</v>
      </c>
      <c r="B33" s="94">
        <v>8.75</v>
      </c>
      <c r="C33" s="95">
        <v>-79</v>
      </c>
    </row>
    <row r="34" spans="1:3" ht="12.75" x14ac:dyDescent="0.2">
      <c r="A34" s="94" t="s">
        <v>1061</v>
      </c>
      <c r="B34" s="94">
        <v>1</v>
      </c>
      <c r="C34" s="95">
        <v>-207</v>
      </c>
    </row>
    <row r="35" spans="1:3" ht="12.75" x14ac:dyDescent="0.2">
      <c r="A35" s="94" t="s">
        <v>1062</v>
      </c>
      <c r="B35" s="94">
        <v>3</v>
      </c>
      <c r="C35" s="95">
        <v>-130</v>
      </c>
    </row>
    <row r="36" spans="1:3" ht="12.75" x14ac:dyDescent="0.2">
      <c r="A36" s="94" t="s">
        <v>1063</v>
      </c>
      <c r="B36" s="94">
        <v>1</v>
      </c>
      <c r="C36" s="95">
        <v>-754</v>
      </c>
    </row>
    <row r="37" spans="1:3" ht="12.75" x14ac:dyDescent="0.2">
      <c r="A37" s="94" t="s">
        <v>514</v>
      </c>
      <c r="B37" s="94">
        <v>3</v>
      </c>
      <c r="C37" s="95">
        <v>396</v>
      </c>
    </row>
    <row r="38" spans="1:3" ht="12.75" x14ac:dyDescent="0.2">
      <c r="A38" s="94" t="s">
        <v>513</v>
      </c>
      <c r="B38" s="94">
        <v>8.75</v>
      </c>
      <c r="C38" s="95">
        <v>-29</v>
      </c>
    </row>
    <row r="39" spans="1:3" ht="12.75" x14ac:dyDescent="0.2">
      <c r="A39" s="94" t="s">
        <v>1064</v>
      </c>
      <c r="B39" s="94">
        <v>1</v>
      </c>
      <c r="C39" s="95">
        <v>-877</v>
      </c>
    </row>
    <row r="40" spans="1:3" ht="12.75" x14ac:dyDescent="0.2">
      <c r="A40" s="94" t="s">
        <v>515</v>
      </c>
      <c r="B40" s="94">
        <v>3</v>
      </c>
      <c r="C40" s="95">
        <v>3847</v>
      </c>
    </row>
    <row r="41" spans="1:3" ht="12.75" x14ac:dyDescent="0.2">
      <c r="A41" s="94" t="s">
        <v>1065</v>
      </c>
      <c r="B41" s="94">
        <v>8.75</v>
      </c>
      <c r="C41" s="95">
        <v>-132</v>
      </c>
    </row>
    <row r="42" spans="1:3" ht="12.75" x14ac:dyDescent="0.2">
      <c r="A42" s="94" t="s">
        <v>1066</v>
      </c>
      <c r="B42" s="94">
        <v>1</v>
      </c>
      <c r="C42" s="95">
        <v>-69</v>
      </c>
    </row>
    <row r="43" spans="1:3" ht="12.75" x14ac:dyDescent="0.2">
      <c r="A43" s="94" t="s">
        <v>1067</v>
      </c>
      <c r="B43" s="94">
        <v>3</v>
      </c>
      <c r="C43" s="95">
        <v>-91</v>
      </c>
    </row>
    <row r="44" spans="1:3" ht="12.75" x14ac:dyDescent="0.2">
      <c r="A44" s="94" t="s">
        <v>516</v>
      </c>
      <c r="B44" s="94">
        <v>8.75</v>
      </c>
      <c r="C44" s="95">
        <v>-47</v>
      </c>
    </row>
    <row r="45" spans="1:3" ht="12.75" x14ac:dyDescent="0.2">
      <c r="A45" s="94" t="s">
        <v>517</v>
      </c>
      <c r="B45" s="94">
        <v>1</v>
      </c>
      <c r="C45" s="95">
        <v>-97</v>
      </c>
    </row>
    <row r="46" spans="1:3" ht="12.75" x14ac:dyDescent="0.2">
      <c r="A46" s="94" t="s">
        <v>518</v>
      </c>
      <c r="B46" s="94">
        <v>3</v>
      </c>
      <c r="C46" s="95">
        <v>-33</v>
      </c>
    </row>
    <row r="47" spans="1:3" ht="12.75" x14ac:dyDescent="0.2">
      <c r="A47" s="94" t="s">
        <v>519</v>
      </c>
      <c r="B47" s="94">
        <v>3</v>
      </c>
      <c r="C47" s="95">
        <v>44</v>
      </c>
    </row>
    <row r="48" spans="1:3" ht="12.75" x14ac:dyDescent="0.2">
      <c r="A48" s="94" t="s">
        <v>1068</v>
      </c>
      <c r="B48" s="94">
        <v>8.75</v>
      </c>
      <c r="C48" s="95">
        <v>-44</v>
      </c>
    </row>
    <row r="49" spans="1:3" ht="12.75" x14ac:dyDescent="0.2">
      <c r="A49" s="94" t="s">
        <v>1069</v>
      </c>
      <c r="B49" s="94">
        <v>1</v>
      </c>
      <c r="C49" s="95">
        <v>-688</v>
      </c>
    </row>
    <row r="50" spans="1:3" ht="12.75" x14ac:dyDescent="0.2">
      <c r="A50" s="94" t="s">
        <v>520</v>
      </c>
      <c r="B50" s="94">
        <v>3</v>
      </c>
      <c r="C50" s="95">
        <v>25</v>
      </c>
    </row>
    <row r="51" spans="1:3" ht="12.75" x14ac:dyDescent="0.2">
      <c r="A51" s="94" t="s">
        <v>1070</v>
      </c>
      <c r="B51" s="94">
        <v>8.75</v>
      </c>
      <c r="C51" s="95">
        <v>-35</v>
      </c>
    </row>
    <row r="52" spans="1:3" ht="12.75" x14ac:dyDescent="0.2">
      <c r="A52" s="94" t="s">
        <v>1071</v>
      </c>
      <c r="B52" s="94">
        <v>1</v>
      </c>
      <c r="C52" s="95">
        <v>-448</v>
      </c>
    </row>
    <row r="53" spans="1:3" ht="12.75" x14ac:dyDescent="0.2">
      <c r="A53" s="94" t="s">
        <v>1072</v>
      </c>
      <c r="B53" s="94">
        <v>3</v>
      </c>
      <c r="C53" s="95">
        <v>-298</v>
      </c>
    </row>
    <row r="54" spans="1:3" ht="12.75" x14ac:dyDescent="0.2">
      <c r="A54" s="94" t="s">
        <v>1073</v>
      </c>
      <c r="B54" s="94">
        <v>8.75</v>
      </c>
      <c r="C54" s="95">
        <v>-60</v>
      </c>
    </row>
    <row r="55" spans="1:3" ht="12.75" x14ac:dyDescent="0.2">
      <c r="A55" s="94" t="s">
        <v>1074</v>
      </c>
      <c r="B55" s="94">
        <v>1</v>
      </c>
      <c r="C55" s="95">
        <v>-203</v>
      </c>
    </row>
    <row r="56" spans="1:3" ht="12.75" x14ac:dyDescent="0.2">
      <c r="A56" s="94" t="s">
        <v>1075</v>
      </c>
      <c r="B56" s="94">
        <v>3</v>
      </c>
      <c r="C56" s="95">
        <v>-116</v>
      </c>
    </row>
    <row r="57" spans="1:3" ht="12.75" x14ac:dyDescent="0.2">
      <c r="A57" s="94" t="s">
        <v>1076</v>
      </c>
      <c r="B57" s="94">
        <v>1</v>
      </c>
      <c r="C57" s="95">
        <v>-82</v>
      </c>
    </row>
    <row r="58" spans="1:3" ht="12.75" x14ac:dyDescent="0.2">
      <c r="A58" s="94" t="s">
        <v>1077</v>
      </c>
      <c r="B58" s="94">
        <v>3</v>
      </c>
      <c r="C58" s="95">
        <v>-67</v>
      </c>
    </row>
    <row r="59" spans="1:3" ht="12.75" x14ac:dyDescent="0.2">
      <c r="A59" s="94" t="s">
        <v>521</v>
      </c>
      <c r="B59" s="94">
        <v>8.75</v>
      </c>
      <c r="C59" s="95">
        <v>-16</v>
      </c>
    </row>
    <row r="60" spans="1:3" ht="12.75" x14ac:dyDescent="0.2">
      <c r="A60" s="94" t="s">
        <v>1078</v>
      </c>
      <c r="B60" s="94">
        <v>1</v>
      </c>
      <c r="C60" s="95">
        <v>-58</v>
      </c>
    </row>
    <row r="61" spans="1:3" ht="12.75" x14ac:dyDescent="0.2">
      <c r="A61" s="94" t="s">
        <v>1079</v>
      </c>
      <c r="B61" s="94">
        <v>3</v>
      </c>
      <c r="C61" s="95">
        <v>-74</v>
      </c>
    </row>
    <row r="62" spans="1:3" ht="12.75" x14ac:dyDescent="0.2">
      <c r="A62" s="94" t="s">
        <v>522</v>
      </c>
      <c r="B62" s="94">
        <v>8.75</v>
      </c>
      <c r="C62" s="95">
        <v>-40</v>
      </c>
    </row>
    <row r="63" spans="1:3" ht="12.75" x14ac:dyDescent="0.2">
      <c r="A63" s="94" t="s">
        <v>1080</v>
      </c>
      <c r="B63" s="94">
        <v>1</v>
      </c>
      <c r="C63" s="95">
        <v>-105</v>
      </c>
    </row>
    <row r="64" spans="1:3" ht="12.75" x14ac:dyDescent="0.2">
      <c r="A64" s="94" t="s">
        <v>1081</v>
      </c>
      <c r="B64" s="94">
        <v>3</v>
      </c>
      <c r="C64" s="95">
        <v>-130</v>
      </c>
    </row>
    <row r="65" spans="1:3" ht="12.75" x14ac:dyDescent="0.2">
      <c r="A65" s="94" t="s">
        <v>1082</v>
      </c>
      <c r="B65" s="94">
        <v>8.75</v>
      </c>
      <c r="C65" s="95">
        <v>-78</v>
      </c>
    </row>
    <row r="66" spans="1:3" ht="12.75" x14ac:dyDescent="0.2">
      <c r="A66" s="94" t="s">
        <v>523</v>
      </c>
      <c r="B66" s="94">
        <v>1</v>
      </c>
      <c r="C66" s="95">
        <v>-13</v>
      </c>
    </row>
    <row r="67" spans="1:3" ht="12.75" x14ac:dyDescent="0.2">
      <c r="A67" s="94" t="s">
        <v>524</v>
      </c>
      <c r="B67" s="94">
        <v>3</v>
      </c>
      <c r="C67" s="95">
        <v>-27</v>
      </c>
    </row>
    <row r="68" spans="1:3" ht="12.75" x14ac:dyDescent="0.2">
      <c r="A68" s="94" t="s">
        <v>525</v>
      </c>
      <c r="B68" s="94">
        <v>8.75</v>
      </c>
      <c r="C68" s="95">
        <v>-20</v>
      </c>
    </row>
    <row r="69" spans="1:3" ht="12.75" x14ac:dyDescent="0.2">
      <c r="A69" s="94" t="s">
        <v>528</v>
      </c>
      <c r="B69" s="94">
        <v>1</v>
      </c>
      <c r="C69" s="95">
        <v>-9</v>
      </c>
    </row>
    <row r="70" spans="1:3" ht="12.75" x14ac:dyDescent="0.2">
      <c r="A70" s="94" t="s">
        <v>526</v>
      </c>
      <c r="B70" s="94">
        <v>3</v>
      </c>
      <c r="C70" s="95">
        <v>-38</v>
      </c>
    </row>
    <row r="71" spans="1:3" ht="12.75" x14ac:dyDescent="0.2">
      <c r="A71" s="94" t="s">
        <v>527</v>
      </c>
      <c r="B71" s="94">
        <v>8.75</v>
      </c>
      <c r="C71" s="95">
        <v>-12</v>
      </c>
    </row>
    <row r="72" spans="1:3" ht="12.75" x14ac:dyDescent="0.2">
      <c r="A72" s="94" t="s">
        <v>529</v>
      </c>
      <c r="B72" s="94">
        <v>1</v>
      </c>
      <c r="C72" s="95">
        <v>-45</v>
      </c>
    </row>
    <row r="73" spans="1:3" ht="12.75" x14ac:dyDescent="0.2">
      <c r="A73" s="94" t="s">
        <v>1083</v>
      </c>
      <c r="B73" s="94">
        <v>3</v>
      </c>
      <c r="C73" s="95">
        <v>-80</v>
      </c>
    </row>
    <row r="74" spans="1:3" ht="12.75" x14ac:dyDescent="0.2">
      <c r="A74" s="94" t="s">
        <v>1084</v>
      </c>
      <c r="B74" s="94">
        <v>8.75</v>
      </c>
      <c r="C74" s="95">
        <v>-52</v>
      </c>
    </row>
    <row r="75" spans="1:3" ht="12.75" x14ac:dyDescent="0.2">
      <c r="A75" s="94" t="s">
        <v>1008</v>
      </c>
      <c r="B75" s="94">
        <v>3.25</v>
      </c>
      <c r="C75" s="95">
        <v>-3</v>
      </c>
    </row>
    <row r="76" spans="1:3" ht="12.75" x14ac:dyDescent="0.2">
      <c r="A76" s="94" t="s">
        <v>1009</v>
      </c>
      <c r="B76" s="94">
        <v>3</v>
      </c>
      <c r="C76" s="95">
        <v>-11</v>
      </c>
    </row>
    <row r="77" spans="1:3" ht="12.75" x14ac:dyDescent="0.2">
      <c r="A77" s="94" t="s">
        <v>530</v>
      </c>
      <c r="B77" s="94">
        <v>1</v>
      </c>
      <c r="C77" s="95">
        <v>25</v>
      </c>
    </row>
    <row r="78" spans="1:3" ht="12.75" x14ac:dyDescent="0.2">
      <c r="A78" s="94" t="s">
        <v>531</v>
      </c>
      <c r="B78" s="94">
        <v>3</v>
      </c>
      <c r="C78" s="95">
        <v>-4</v>
      </c>
    </row>
    <row r="79" spans="1:3" ht="12.75" x14ac:dyDescent="0.2">
      <c r="A79" s="94" t="s">
        <v>532</v>
      </c>
      <c r="B79" s="94">
        <v>3</v>
      </c>
      <c r="C79" s="95">
        <v>-15</v>
      </c>
    </row>
    <row r="80" spans="1:3" ht="12.75" x14ac:dyDescent="0.2">
      <c r="A80" s="94" t="s">
        <v>533</v>
      </c>
      <c r="B80" s="94">
        <v>3</v>
      </c>
      <c r="C80" s="95">
        <v>-21</v>
      </c>
    </row>
    <row r="81" spans="1:3" ht="12.75" x14ac:dyDescent="0.2">
      <c r="A81" s="94" t="s">
        <v>1085</v>
      </c>
      <c r="B81" s="94">
        <v>1</v>
      </c>
      <c r="C81" s="95">
        <v>-112</v>
      </c>
    </row>
    <row r="82" spans="1:3" ht="12.75" x14ac:dyDescent="0.2">
      <c r="A82" s="94" t="s">
        <v>534</v>
      </c>
      <c r="B82" s="94">
        <v>3</v>
      </c>
      <c r="C82" s="95">
        <v>-29</v>
      </c>
    </row>
    <row r="83" spans="1:3" ht="12.75" x14ac:dyDescent="0.2">
      <c r="A83" s="94" t="s">
        <v>535</v>
      </c>
      <c r="B83" s="94">
        <v>1</v>
      </c>
      <c r="C83" s="95">
        <v>1076</v>
      </c>
    </row>
    <row r="84" spans="1:3" ht="12.75" x14ac:dyDescent="0.2">
      <c r="A84" s="94" t="s">
        <v>536</v>
      </c>
      <c r="B84" s="94">
        <v>3</v>
      </c>
      <c r="C84" s="95">
        <v>4</v>
      </c>
    </row>
    <row r="85" spans="1:3" ht="12.75" x14ac:dyDescent="0.2">
      <c r="A85" s="94" t="s">
        <v>537</v>
      </c>
      <c r="B85" s="94">
        <v>3</v>
      </c>
      <c r="C85" s="95">
        <v>-7</v>
      </c>
    </row>
    <row r="86" spans="1:3" ht="12.75" x14ac:dyDescent="0.2">
      <c r="A86" s="94" t="s">
        <v>538</v>
      </c>
      <c r="B86" s="94">
        <v>1</v>
      </c>
      <c r="C86" s="95">
        <v>0</v>
      </c>
    </row>
    <row r="87" spans="1:3" ht="12.75" x14ac:dyDescent="0.2">
      <c r="A87" s="94" t="s">
        <v>1029</v>
      </c>
      <c r="B87" s="94">
        <v>8.25</v>
      </c>
      <c r="C87" s="95">
        <v>-2</v>
      </c>
    </row>
    <row r="88" spans="1:3" ht="12.75" x14ac:dyDescent="0.2">
      <c r="A88" s="94" t="s">
        <v>1086</v>
      </c>
      <c r="B88" s="94">
        <v>1</v>
      </c>
      <c r="C88" s="95">
        <v>-10860</v>
      </c>
    </row>
    <row r="89" spans="1:3" ht="12.75" x14ac:dyDescent="0.2">
      <c r="A89" s="94" t="s">
        <v>539</v>
      </c>
      <c r="B89" s="94">
        <v>3</v>
      </c>
      <c r="C89" s="95">
        <v>2451</v>
      </c>
    </row>
    <row r="90" spans="1:3" ht="12.75" x14ac:dyDescent="0.2">
      <c r="A90" s="94" t="s">
        <v>540</v>
      </c>
      <c r="B90" s="94">
        <v>7</v>
      </c>
      <c r="C90" s="95">
        <v>944</v>
      </c>
    </row>
    <row r="91" spans="1:3" ht="12.75" x14ac:dyDescent="0.2">
      <c r="A91" s="94" t="s">
        <v>1087</v>
      </c>
      <c r="B91" s="94">
        <v>13</v>
      </c>
      <c r="C91" s="95">
        <v>-1503</v>
      </c>
    </row>
    <row r="92" spans="1:3" ht="12.75" x14ac:dyDescent="0.2">
      <c r="A92" s="94" t="s">
        <v>541</v>
      </c>
      <c r="B92" s="94">
        <v>1</v>
      </c>
      <c r="C92" s="95">
        <v>20528</v>
      </c>
    </row>
    <row r="93" spans="1:3" ht="12.75" x14ac:dyDescent="0.2">
      <c r="A93" s="94" t="s">
        <v>543</v>
      </c>
      <c r="B93" s="94">
        <v>3</v>
      </c>
      <c r="C93" s="95">
        <v>1794</v>
      </c>
    </row>
    <row r="94" spans="1:3" ht="12.75" x14ac:dyDescent="0.2">
      <c r="A94" s="94" t="s">
        <v>542</v>
      </c>
      <c r="B94" s="94">
        <v>7</v>
      </c>
      <c r="C94" s="95">
        <v>379</v>
      </c>
    </row>
    <row r="95" spans="1:3" ht="12.75" x14ac:dyDescent="0.2">
      <c r="A95" s="94" t="s">
        <v>1088</v>
      </c>
      <c r="B95" s="94">
        <v>13</v>
      </c>
      <c r="C95" s="95">
        <v>-1967</v>
      </c>
    </row>
    <row r="96" spans="1:3" ht="12.75" x14ac:dyDescent="0.2">
      <c r="A96" s="94" t="s">
        <v>544</v>
      </c>
      <c r="B96" s="94">
        <v>3</v>
      </c>
      <c r="C96" s="95">
        <v>-46</v>
      </c>
    </row>
    <row r="97" spans="1:3" ht="12.75" x14ac:dyDescent="0.2">
      <c r="A97" s="94" t="s">
        <v>546</v>
      </c>
      <c r="B97" s="94">
        <v>1</v>
      </c>
      <c r="C97" s="95">
        <v>11635</v>
      </c>
    </row>
    <row r="98" spans="1:3" ht="12.75" x14ac:dyDescent="0.2">
      <c r="A98" s="94" t="s">
        <v>545</v>
      </c>
      <c r="B98" s="94">
        <v>3</v>
      </c>
      <c r="C98" s="95">
        <v>493</v>
      </c>
    </row>
    <row r="99" spans="1:3" ht="12.75" x14ac:dyDescent="0.2">
      <c r="A99" s="94" t="s">
        <v>547</v>
      </c>
      <c r="B99" s="94">
        <v>7</v>
      </c>
      <c r="C99" s="95">
        <v>1407</v>
      </c>
    </row>
    <row r="100" spans="1:3" ht="12.75" x14ac:dyDescent="0.2">
      <c r="A100" s="94" t="s">
        <v>1089</v>
      </c>
      <c r="B100" s="94">
        <v>13</v>
      </c>
      <c r="C100" s="95">
        <v>-117</v>
      </c>
    </row>
    <row r="101" spans="1:3" ht="12.75" x14ac:dyDescent="0.2">
      <c r="A101" s="94" t="s">
        <v>549</v>
      </c>
      <c r="B101" s="94">
        <v>1</v>
      </c>
      <c r="C101" s="95">
        <v>62</v>
      </c>
    </row>
    <row r="102" spans="1:3" ht="12.75" x14ac:dyDescent="0.2">
      <c r="A102" s="94" t="s">
        <v>548</v>
      </c>
      <c r="B102" s="94">
        <v>3</v>
      </c>
      <c r="C102" s="95">
        <v>3064</v>
      </c>
    </row>
    <row r="103" spans="1:3" ht="12.75" x14ac:dyDescent="0.2">
      <c r="A103" s="94" t="s">
        <v>937</v>
      </c>
      <c r="B103" s="94">
        <v>7</v>
      </c>
      <c r="C103" s="95">
        <v>578</v>
      </c>
    </row>
    <row r="104" spans="1:3" ht="12.75" x14ac:dyDescent="0.2">
      <c r="A104" s="94" t="s">
        <v>1090</v>
      </c>
      <c r="B104" s="94">
        <v>13</v>
      </c>
      <c r="C104" s="95">
        <v>-90</v>
      </c>
    </row>
    <row r="105" spans="1:3" ht="12.75" x14ac:dyDescent="0.2">
      <c r="A105" s="94" t="s">
        <v>1091</v>
      </c>
      <c r="B105" s="94">
        <v>13</v>
      </c>
      <c r="C105" s="95">
        <v>-76</v>
      </c>
    </row>
    <row r="106" spans="1:3" ht="12.75" x14ac:dyDescent="0.2">
      <c r="A106" s="94" t="s">
        <v>552</v>
      </c>
      <c r="B106" s="94">
        <v>13</v>
      </c>
      <c r="C106" s="95">
        <v>60</v>
      </c>
    </row>
    <row r="107" spans="1:3" ht="12.75" x14ac:dyDescent="0.2">
      <c r="A107" s="94" t="s">
        <v>551</v>
      </c>
      <c r="B107" s="94">
        <v>3</v>
      </c>
      <c r="C107" s="95">
        <v>1413</v>
      </c>
    </row>
    <row r="108" spans="1:3" ht="12.75" x14ac:dyDescent="0.2">
      <c r="A108" s="94" t="s">
        <v>1092</v>
      </c>
      <c r="B108" s="94">
        <v>7</v>
      </c>
      <c r="C108" s="95">
        <v>-83</v>
      </c>
    </row>
    <row r="109" spans="1:3" ht="12.75" x14ac:dyDescent="0.2">
      <c r="A109" s="94" t="s">
        <v>550</v>
      </c>
      <c r="B109" s="94">
        <v>13</v>
      </c>
      <c r="C109" s="95">
        <v>-13</v>
      </c>
    </row>
    <row r="110" spans="1:3" ht="12.75" x14ac:dyDescent="0.2">
      <c r="A110" s="94" t="s">
        <v>553</v>
      </c>
      <c r="B110" s="94">
        <v>1</v>
      </c>
      <c r="C110" s="95">
        <v>2339</v>
      </c>
    </row>
    <row r="111" spans="1:3" ht="12.75" x14ac:dyDescent="0.2">
      <c r="A111" s="94" t="s">
        <v>554</v>
      </c>
      <c r="B111" s="94">
        <v>3</v>
      </c>
      <c r="C111" s="95">
        <v>-18</v>
      </c>
    </row>
    <row r="112" spans="1:3" ht="12.75" x14ac:dyDescent="0.2">
      <c r="A112" s="94" t="s">
        <v>1093</v>
      </c>
      <c r="B112" s="94">
        <v>1</v>
      </c>
      <c r="C112" s="95">
        <v>-76</v>
      </c>
    </row>
    <row r="113" spans="1:3" ht="12.75" x14ac:dyDescent="0.2">
      <c r="A113" s="94" t="s">
        <v>946</v>
      </c>
      <c r="B113" s="94">
        <v>8.75</v>
      </c>
      <c r="C113" s="95">
        <v>81</v>
      </c>
    </row>
    <row r="114" spans="1:3" ht="12.75" x14ac:dyDescent="0.2">
      <c r="A114" s="94" t="s">
        <v>555</v>
      </c>
      <c r="B114" s="94">
        <v>1</v>
      </c>
      <c r="C114" s="95">
        <v>-4</v>
      </c>
    </row>
    <row r="115" spans="1:3" ht="12.75" x14ac:dyDescent="0.2">
      <c r="A115" s="94" t="s">
        <v>1094</v>
      </c>
      <c r="B115" s="94">
        <v>1</v>
      </c>
      <c r="C115" s="95">
        <v>-134</v>
      </c>
    </row>
    <row r="116" spans="1:3" ht="12.75" x14ac:dyDescent="0.2">
      <c r="A116" s="94" t="s">
        <v>556</v>
      </c>
      <c r="B116" s="94">
        <v>3</v>
      </c>
      <c r="C116" s="95">
        <v>17</v>
      </c>
    </row>
    <row r="117" spans="1:3" ht="12.75" x14ac:dyDescent="0.2">
      <c r="A117" s="94" t="s">
        <v>1010</v>
      </c>
      <c r="B117" s="94">
        <v>3</v>
      </c>
      <c r="C117" s="95">
        <v>54</v>
      </c>
    </row>
    <row r="118" spans="1:3" ht="12.75" x14ac:dyDescent="0.2">
      <c r="A118" s="94" t="s">
        <v>557</v>
      </c>
      <c r="B118" s="94">
        <v>25</v>
      </c>
      <c r="C118" s="95">
        <v>3</v>
      </c>
    </row>
    <row r="119" spans="1:3" ht="12.75" x14ac:dyDescent="0.2">
      <c r="A119" s="94" t="s">
        <v>1095</v>
      </c>
      <c r="B119" s="94">
        <v>3</v>
      </c>
      <c r="C119" s="95">
        <v>-147</v>
      </c>
    </row>
    <row r="120" spans="1:3" ht="12.75" x14ac:dyDescent="0.2">
      <c r="A120" s="94" t="s">
        <v>558</v>
      </c>
      <c r="B120" s="94">
        <v>17</v>
      </c>
      <c r="C120" s="95">
        <v>-9</v>
      </c>
    </row>
    <row r="121" spans="1:3" ht="12.75" x14ac:dyDescent="0.2">
      <c r="A121" s="94" t="s">
        <v>559</v>
      </c>
      <c r="B121" s="94">
        <v>17</v>
      </c>
      <c r="C121" s="95">
        <v>-28</v>
      </c>
    </row>
    <row r="122" spans="1:3" ht="12.75" x14ac:dyDescent="0.2">
      <c r="A122" s="94" t="s">
        <v>560</v>
      </c>
      <c r="B122" s="94">
        <v>17</v>
      </c>
      <c r="C122" s="95">
        <v>-3</v>
      </c>
    </row>
    <row r="123" spans="1:3" ht="12.75" x14ac:dyDescent="0.2">
      <c r="A123" s="94" t="s">
        <v>561</v>
      </c>
      <c r="B123" s="94">
        <v>13</v>
      </c>
      <c r="C123" s="95">
        <v>-28</v>
      </c>
    </row>
    <row r="124" spans="1:3" ht="12.75" x14ac:dyDescent="0.2">
      <c r="A124" s="94" t="s">
        <v>565</v>
      </c>
      <c r="B124" s="94">
        <v>8.75</v>
      </c>
      <c r="C124" s="95">
        <v>20</v>
      </c>
    </row>
    <row r="125" spans="1:3" ht="12.75" x14ac:dyDescent="0.2">
      <c r="A125" s="94" t="s">
        <v>566</v>
      </c>
      <c r="B125" s="94">
        <v>8.75</v>
      </c>
      <c r="C125" s="95">
        <v>-42</v>
      </c>
    </row>
    <row r="126" spans="1:3" ht="12.75" x14ac:dyDescent="0.2">
      <c r="A126" s="94" t="s">
        <v>567</v>
      </c>
      <c r="B126" s="94">
        <v>8.75</v>
      </c>
      <c r="C126" s="95">
        <v>170</v>
      </c>
    </row>
    <row r="127" spans="1:3" ht="12.75" x14ac:dyDescent="0.2">
      <c r="A127" s="94" t="s">
        <v>568</v>
      </c>
      <c r="B127" s="94">
        <v>8.75</v>
      </c>
      <c r="C127" s="95">
        <v>100</v>
      </c>
    </row>
    <row r="128" spans="1:3" ht="12.75" x14ac:dyDescent="0.2">
      <c r="A128" s="94" t="s">
        <v>563</v>
      </c>
      <c r="B128" s="94">
        <v>1</v>
      </c>
      <c r="C128" s="95">
        <v>-138</v>
      </c>
    </row>
    <row r="129" spans="1:3" ht="12.75" x14ac:dyDescent="0.2">
      <c r="A129" s="94" t="s">
        <v>564</v>
      </c>
      <c r="B129" s="94">
        <v>3</v>
      </c>
      <c r="C129" s="95">
        <v>-66</v>
      </c>
    </row>
    <row r="130" spans="1:3" ht="12.75" x14ac:dyDescent="0.2">
      <c r="A130" s="94" t="s">
        <v>562</v>
      </c>
      <c r="B130" s="94">
        <v>8.75</v>
      </c>
      <c r="C130" s="95">
        <v>169</v>
      </c>
    </row>
    <row r="131" spans="1:3" ht="12.75" x14ac:dyDescent="0.2">
      <c r="A131" s="94" t="s">
        <v>1096</v>
      </c>
      <c r="B131" s="94">
        <v>3</v>
      </c>
      <c r="C131" s="95">
        <v>-24</v>
      </c>
    </row>
    <row r="132" spans="1:3" ht="12.75" x14ac:dyDescent="0.2">
      <c r="A132" s="94" t="s">
        <v>569</v>
      </c>
      <c r="B132" s="94">
        <v>8.75</v>
      </c>
      <c r="C132" s="95">
        <v>-7</v>
      </c>
    </row>
    <row r="133" spans="1:3" ht="12.75" x14ac:dyDescent="0.2">
      <c r="A133" s="94" t="s">
        <v>572</v>
      </c>
      <c r="B133" s="94">
        <v>3</v>
      </c>
      <c r="C133" s="95">
        <v>19</v>
      </c>
    </row>
    <row r="134" spans="1:3" ht="12.75" x14ac:dyDescent="0.2">
      <c r="A134" s="94" t="s">
        <v>573</v>
      </c>
      <c r="B134" s="94">
        <v>3</v>
      </c>
      <c r="C134" s="95">
        <v>0</v>
      </c>
    </row>
    <row r="135" spans="1:3" ht="12.75" x14ac:dyDescent="0.2">
      <c r="A135" s="94" t="s">
        <v>1011</v>
      </c>
      <c r="B135" s="94">
        <v>3</v>
      </c>
      <c r="C135" s="95">
        <v>9</v>
      </c>
    </row>
    <row r="136" spans="1:3" ht="12.75" x14ac:dyDescent="0.2">
      <c r="A136" s="94" t="s">
        <v>570</v>
      </c>
      <c r="B136" s="94">
        <v>8.75</v>
      </c>
      <c r="C136" s="95">
        <v>-29</v>
      </c>
    </row>
    <row r="137" spans="1:3" ht="12.75" x14ac:dyDescent="0.2">
      <c r="A137" s="94" t="s">
        <v>571</v>
      </c>
      <c r="B137" s="94">
        <v>8.75</v>
      </c>
      <c r="C137" s="95">
        <v>6</v>
      </c>
    </row>
    <row r="138" spans="1:3" ht="12.75" x14ac:dyDescent="0.2">
      <c r="A138" s="94" t="s">
        <v>938</v>
      </c>
      <c r="B138" s="94">
        <v>3</v>
      </c>
      <c r="C138" s="95">
        <v>0</v>
      </c>
    </row>
    <row r="139" spans="1:3" ht="12.75" x14ac:dyDescent="0.2">
      <c r="A139" s="94" t="s">
        <v>1012</v>
      </c>
      <c r="B139" s="94">
        <v>3</v>
      </c>
      <c r="C139" s="95">
        <v>0</v>
      </c>
    </row>
    <row r="140" spans="1:3" ht="12.75" x14ac:dyDescent="0.2">
      <c r="A140" s="94" t="s">
        <v>574</v>
      </c>
      <c r="B140" s="94">
        <v>10</v>
      </c>
      <c r="C140" s="95">
        <v>0</v>
      </c>
    </row>
    <row r="141" spans="1:3" ht="21" x14ac:dyDescent="0.2">
      <c r="A141" s="94" t="s">
        <v>1045</v>
      </c>
      <c r="B141" s="94">
        <v>22</v>
      </c>
      <c r="C141" s="95">
        <v>72</v>
      </c>
    </row>
    <row r="142" spans="1:3" ht="21" x14ac:dyDescent="0.2">
      <c r="A142" s="94" t="s">
        <v>1013</v>
      </c>
      <c r="B142" s="94">
        <v>25</v>
      </c>
      <c r="C142" s="95">
        <v>122</v>
      </c>
    </row>
    <row r="143" spans="1:3" ht="12.75" x14ac:dyDescent="0.2">
      <c r="A143" s="94" t="s">
        <v>1097</v>
      </c>
      <c r="B143" s="94">
        <v>1</v>
      </c>
      <c r="C143" s="95">
        <v>-147</v>
      </c>
    </row>
    <row r="144" spans="1:3" ht="12.75" x14ac:dyDescent="0.2">
      <c r="A144" s="94" t="s">
        <v>575</v>
      </c>
      <c r="B144" s="94">
        <v>1</v>
      </c>
      <c r="C144" s="95">
        <v>180</v>
      </c>
    </row>
    <row r="145" spans="1:3" ht="12.75" x14ac:dyDescent="0.2">
      <c r="A145" s="94" t="s">
        <v>1098</v>
      </c>
      <c r="B145" s="94">
        <v>3</v>
      </c>
      <c r="C145" s="95">
        <v>-115</v>
      </c>
    </row>
    <row r="146" spans="1:3" ht="12.75" x14ac:dyDescent="0.2">
      <c r="A146" s="94" t="s">
        <v>576</v>
      </c>
      <c r="B146" s="94">
        <v>1</v>
      </c>
      <c r="C146" s="95">
        <v>83</v>
      </c>
    </row>
    <row r="147" spans="1:3" ht="12.75" x14ac:dyDescent="0.2">
      <c r="A147" s="94" t="s">
        <v>577</v>
      </c>
      <c r="B147" s="94">
        <v>3</v>
      </c>
      <c r="C147" s="95">
        <v>-34</v>
      </c>
    </row>
    <row r="148" spans="1:3" ht="12.75" x14ac:dyDescent="0.2">
      <c r="A148" s="94" t="s">
        <v>1099</v>
      </c>
      <c r="B148" s="94">
        <v>3</v>
      </c>
      <c r="C148" s="95">
        <v>-52</v>
      </c>
    </row>
    <row r="149" spans="1:3" ht="12.75" x14ac:dyDescent="0.2">
      <c r="A149" s="94" t="s">
        <v>578</v>
      </c>
      <c r="B149" s="94">
        <v>8.75</v>
      </c>
      <c r="C149" s="95">
        <v>-5</v>
      </c>
    </row>
    <row r="150" spans="1:3" ht="12.75" x14ac:dyDescent="0.2">
      <c r="A150" s="94" t="s">
        <v>579</v>
      </c>
      <c r="B150" s="94">
        <v>17</v>
      </c>
      <c r="C150" s="95">
        <v>189</v>
      </c>
    </row>
    <row r="151" spans="1:3" ht="12.75" x14ac:dyDescent="0.2">
      <c r="A151" s="94" t="s">
        <v>580</v>
      </c>
      <c r="B151" s="94">
        <v>1</v>
      </c>
      <c r="C151" s="95">
        <v>238</v>
      </c>
    </row>
    <row r="152" spans="1:3" ht="12.75" x14ac:dyDescent="0.2">
      <c r="A152" s="94" t="s">
        <v>1100</v>
      </c>
      <c r="B152" s="94">
        <v>3</v>
      </c>
      <c r="C152" s="95">
        <v>-564</v>
      </c>
    </row>
    <row r="153" spans="1:3" ht="12.75" x14ac:dyDescent="0.2">
      <c r="A153" s="94" t="s">
        <v>581</v>
      </c>
      <c r="B153" s="94">
        <v>1</v>
      </c>
      <c r="C153" s="95">
        <v>1073</v>
      </c>
    </row>
    <row r="154" spans="1:3" ht="12.75" x14ac:dyDescent="0.2">
      <c r="A154" s="94" t="s">
        <v>1101</v>
      </c>
      <c r="B154" s="94">
        <v>3</v>
      </c>
      <c r="C154" s="95">
        <v>-338</v>
      </c>
    </row>
    <row r="155" spans="1:3" ht="12.75" x14ac:dyDescent="0.2">
      <c r="A155" s="94" t="s">
        <v>582</v>
      </c>
      <c r="B155" s="94">
        <v>1</v>
      </c>
      <c r="C155" s="95">
        <v>67</v>
      </c>
    </row>
    <row r="156" spans="1:3" ht="12.75" x14ac:dyDescent="0.2">
      <c r="A156" s="94" t="s">
        <v>1102</v>
      </c>
      <c r="B156" s="94">
        <v>3</v>
      </c>
      <c r="C156" s="95">
        <v>-265</v>
      </c>
    </row>
    <row r="157" spans="1:3" ht="12.75" x14ac:dyDescent="0.2">
      <c r="A157" s="94" t="s">
        <v>583</v>
      </c>
      <c r="B157" s="94">
        <v>1</v>
      </c>
      <c r="C157" s="95">
        <v>-238</v>
      </c>
    </row>
    <row r="158" spans="1:3" ht="12.75" x14ac:dyDescent="0.2">
      <c r="A158" s="94" t="s">
        <v>1103</v>
      </c>
      <c r="B158" s="94">
        <v>3</v>
      </c>
      <c r="C158" s="95">
        <v>-418</v>
      </c>
    </row>
    <row r="159" spans="1:3" ht="12.75" x14ac:dyDescent="0.2">
      <c r="A159" s="94" t="s">
        <v>1104</v>
      </c>
      <c r="B159" s="94">
        <v>7</v>
      </c>
      <c r="C159" s="95">
        <v>-206</v>
      </c>
    </row>
    <row r="160" spans="1:3" ht="12.75" x14ac:dyDescent="0.2">
      <c r="A160" s="94" t="s">
        <v>1105</v>
      </c>
      <c r="B160" s="94">
        <v>1</v>
      </c>
      <c r="C160" s="95">
        <v>-707</v>
      </c>
    </row>
    <row r="161" spans="1:3" ht="12.75" x14ac:dyDescent="0.2">
      <c r="A161" s="94" t="s">
        <v>1106</v>
      </c>
      <c r="B161" s="94">
        <v>3</v>
      </c>
      <c r="C161" s="95">
        <v>-203</v>
      </c>
    </row>
    <row r="162" spans="1:3" ht="12.75" x14ac:dyDescent="0.2">
      <c r="A162" s="94" t="s">
        <v>584</v>
      </c>
      <c r="B162" s="94">
        <v>7</v>
      </c>
      <c r="C162" s="95">
        <v>-14</v>
      </c>
    </row>
    <row r="163" spans="1:3" ht="12.75" x14ac:dyDescent="0.2">
      <c r="A163" s="94" t="s">
        <v>586</v>
      </c>
      <c r="B163" s="94">
        <v>3</v>
      </c>
      <c r="C163" s="95">
        <v>-40</v>
      </c>
    </row>
    <row r="164" spans="1:3" ht="12.75" x14ac:dyDescent="0.2">
      <c r="A164" s="94" t="s">
        <v>585</v>
      </c>
      <c r="B164" s="94">
        <v>7</v>
      </c>
      <c r="C164" s="95">
        <v>0</v>
      </c>
    </row>
    <row r="165" spans="1:3" ht="12.75" x14ac:dyDescent="0.2">
      <c r="A165" s="94" t="s">
        <v>1107</v>
      </c>
      <c r="B165" s="94">
        <v>1</v>
      </c>
      <c r="C165" s="95">
        <v>-108</v>
      </c>
    </row>
    <row r="166" spans="1:3" ht="12.75" x14ac:dyDescent="0.2">
      <c r="A166" s="94" t="s">
        <v>1108</v>
      </c>
      <c r="B166" s="94">
        <v>1</v>
      </c>
      <c r="C166" s="95">
        <v>-3</v>
      </c>
    </row>
    <row r="167" spans="1:3" ht="12.75" x14ac:dyDescent="0.2">
      <c r="A167" s="94" t="s">
        <v>587</v>
      </c>
      <c r="B167" s="94">
        <v>1</v>
      </c>
      <c r="C167" s="95">
        <v>91</v>
      </c>
    </row>
    <row r="168" spans="1:3" ht="12.75" x14ac:dyDescent="0.2">
      <c r="A168" s="94" t="s">
        <v>1032</v>
      </c>
      <c r="B168" s="94">
        <v>1</v>
      </c>
      <c r="C168" s="95">
        <v>-21</v>
      </c>
    </row>
    <row r="169" spans="1:3" ht="12.75" x14ac:dyDescent="0.2">
      <c r="A169" s="94" t="s">
        <v>588</v>
      </c>
      <c r="B169" s="94">
        <v>1</v>
      </c>
      <c r="C169" s="95">
        <v>596</v>
      </c>
    </row>
    <row r="170" spans="1:3" ht="12.75" x14ac:dyDescent="0.2">
      <c r="A170" s="94" t="s">
        <v>1109</v>
      </c>
      <c r="B170" s="94">
        <v>1</v>
      </c>
      <c r="C170" s="95">
        <v>-21</v>
      </c>
    </row>
    <row r="171" spans="1:3" ht="12.75" x14ac:dyDescent="0.2">
      <c r="A171" s="94" t="s">
        <v>589</v>
      </c>
      <c r="B171" s="94">
        <v>3</v>
      </c>
      <c r="C171" s="95">
        <v>-36</v>
      </c>
    </row>
    <row r="172" spans="1:3" ht="12.75" x14ac:dyDescent="0.2">
      <c r="A172" s="94" t="s">
        <v>1110</v>
      </c>
      <c r="B172" s="94">
        <v>1</v>
      </c>
      <c r="C172" s="95">
        <v>-292</v>
      </c>
    </row>
    <row r="173" spans="1:3" ht="12.75" x14ac:dyDescent="0.2">
      <c r="A173" s="94" t="s">
        <v>1014</v>
      </c>
      <c r="B173" s="94">
        <v>3.25</v>
      </c>
      <c r="C173" s="95">
        <v>10</v>
      </c>
    </row>
    <row r="174" spans="1:3" ht="12.75" x14ac:dyDescent="0.2">
      <c r="A174" s="94" t="s">
        <v>1015</v>
      </c>
      <c r="B174" s="94">
        <v>10</v>
      </c>
      <c r="C174" s="95">
        <v>-1</v>
      </c>
    </row>
    <row r="175" spans="1:3" ht="12.75" x14ac:dyDescent="0.2">
      <c r="A175" s="94" t="s">
        <v>1016</v>
      </c>
      <c r="B175" s="94">
        <v>3.25</v>
      </c>
      <c r="C175" s="95">
        <v>0</v>
      </c>
    </row>
    <row r="176" spans="1:3" ht="12.75" x14ac:dyDescent="0.2">
      <c r="A176" s="94" t="s">
        <v>590</v>
      </c>
      <c r="B176" s="94">
        <v>3</v>
      </c>
      <c r="C176" s="95">
        <v>-20</v>
      </c>
    </row>
    <row r="177" spans="1:3" ht="12.75" x14ac:dyDescent="0.2">
      <c r="A177" s="94" t="s">
        <v>591</v>
      </c>
      <c r="B177" s="94">
        <v>8.75</v>
      </c>
      <c r="C177" s="95">
        <v>-2</v>
      </c>
    </row>
    <row r="178" spans="1:3" ht="12.75" x14ac:dyDescent="0.2">
      <c r="A178" s="94" t="s">
        <v>939</v>
      </c>
      <c r="B178" s="94">
        <v>3</v>
      </c>
      <c r="C178" s="95">
        <v>-9</v>
      </c>
    </row>
    <row r="179" spans="1:3" ht="12.75" x14ac:dyDescent="0.2">
      <c r="A179" s="94" t="s">
        <v>940</v>
      </c>
      <c r="B179" s="94">
        <v>3</v>
      </c>
      <c r="C179" s="95">
        <v>-4</v>
      </c>
    </row>
    <row r="180" spans="1:3" ht="12.75" x14ac:dyDescent="0.2">
      <c r="A180" s="94" t="s">
        <v>1017</v>
      </c>
      <c r="B180" s="94">
        <v>3</v>
      </c>
      <c r="C180" s="95">
        <v>-85</v>
      </c>
    </row>
    <row r="181" spans="1:3" ht="12.75" x14ac:dyDescent="0.2">
      <c r="A181" s="94" t="s">
        <v>592</v>
      </c>
      <c r="B181" s="94">
        <v>13</v>
      </c>
      <c r="C181" s="95">
        <v>3</v>
      </c>
    </row>
    <row r="182" spans="1:3" ht="12.75" x14ac:dyDescent="0.2">
      <c r="A182" s="94" t="s">
        <v>594</v>
      </c>
      <c r="B182" s="94">
        <v>4</v>
      </c>
      <c r="C182" s="95">
        <v>-88</v>
      </c>
    </row>
    <row r="183" spans="1:3" ht="12.75" x14ac:dyDescent="0.2">
      <c r="A183" s="94" t="s">
        <v>593</v>
      </c>
      <c r="B183" s="94">
        <v>17</v>
      </c>
      <c r="C183" s="95">
        <v>-13</v>
      </c>
    </row>
    <row r="184" spans="1:3" ht="12.75" x14ac:dyDescent="0.2">
      <c r="A184" s="94" t="s">
        <v>941</v>
      </c>
      <c r="B184" s="94">
        <v>3</v>
      </c>
      <c r="C184" s="95">
        <v>90</v>
      </c>
    </row>
    <row r="185" spans="1:3" ht="12.75" x14ac:dyDescent="0.2">
      <c r="A185" s="94" t="s">
        <v>595</v>
      </c>
      <c r="B185" s="94">
        <v>23</v>
      </c>
      <c r="C185" s="95">
        <v>-28</v>
      </c>
    </row>
    <row r="186" spans="1:3" ht="12.75" x14ac:dyDescent="0.2">
      <c r="A186" s="94" t="s">
        <v>596</v>
      </c>
      <c r="B186" s="94">
        <v>13</v>
      </c>
      <c r="C186" s="95">
        <v>-161</v>
      </c>
    </row>
    <row r="187" spans="1:3" ht="12.75" x14ac:dyDescent="0.2">
      <c r="A187" s="94" t="s">
        <v>597</v>
      </c>
      <c r="B187" s="94">
        <v>3</v>
      </c>
      <c r="C187" s="95">
        <v>0</v>
      </c>
    </row>
    <row r="188" spans="1:3" ht="12.75" x14ac:dyDescent="0.2">
      <c r="A188" s="94" t="s">
        <v>598</v>
      </c>
      <c r="B188" s="94">
        <v>13</v>
      </c>
      <c r="C188" s="95">
        <v>-26</v>
      </c>
    </row>
    <row r="189" spans="1:3" ht="12.75" x14ac:dyDescent="0.2">
      <c r="A189" s="94" t="s">
        <v>600</v>
      </c>
      <c r="B189" s="94">
        <v>3</v>
      </c>
      <c r="C189" s="95">
        <v>-22</v>
      </c>
    </row>
    <row r="190" spans="1:3" ht="12.75" x14ac:dyDescent="0.2">
      <c r="A190" s="94" t="s">
        <v>599</v>
      </c>
      <c r="B190" s="94">
        <v>8.75</v>
      </c>
      <c r="C190" s="95">
        <v>0</v>
      </c>
    </row>
    <row r="191" spans="1:3" ht="12.75" x14ac:dyDescent="0.2">
      <c r="A191" s="94" t="s">
        <v>601</v>
      </c>
      <c r="B191" s="94">
        <v>13</v>
      </c>
      <c r="C191" s="95">
        <v>-34</v>
      </c>
    </row>
    <row r="192" spans="1:3" ht="12.75" x14ac:dyDescent="0.2">
      <c r="A192" s="94" t="s">
        <v>603</v>
      </c>
      <c r="B192" s="94">
        <v>3</v>
      </c>
      <c r="C192" s="95">
        <v>-43</v>
      </c>
    </row>
    <row r="193" spans="1:3" ht="12.75" x14ac:dyDescent="0.2">
      <c r="A193" s="94" t="s">
        <v>942</v>
      </c>
      <c r="B193" s="94">
        <v>8.25</v>
      </c>
      <c r="C193" s="95">
        <v>-25</v>
      </c>
    </row>
    <row r="194" spans="1:3" ht="12.75" x14ac:dyDescent="0.2">
      <c r="A194" s="94" t="s">
        <v>1050</v>
      </c>
      <c r="B194" s="94">
        <v>13</v>
      </c>
      <c r="C194" s="95">
        <v>-21</v>
      </c>
    </row>
    <row r="195" spans="1:3" ht="12.75" x14ac:dyDescent="0.2">
      <c r="A195" s="94" t="s">
        <v>602</v>
      </c>
      <c r="B195" s="94">
        <v>8.75</v>
      </c>
      <c r="C195" s="95">
        <v>-2</v>
      </c>
    </row>
    <row r="196" spans="1:3" ht="12.75" x14ac:dyDescent="0.2">
      <c r="A196" s="94" t="s">
        <v>604</v>
      </c>
      <c r="B196" s="94">
        <v>8.75</v>
      </c>
      <c r="C196" s="95">
        <v>78</v>
      </c>
    </row>
    <row r="197" spans="1:3" ht="12.75" x14ac:dyDescent="0.2">
      <c r="A197" s="94" t="s">
        <v>605</v>
      </c>
      <c r="B197" s="94">
        <v>8.75</v>
      </c>
      <c r="C197" s="95">
        <v>123</v>
      </c>
    </row>
    <row r="198" spans="1:3" ht="12.75" x14ac:dyDescent="0.2">
      <c r="A198" s="94" t="s">
        <v>1040</v>
      </c>
      <c r="B198" s="94">
        <v>3</v>
      </c>
      <c r="C198" s="95">
        <v>599</v>
      </c>
    </row>
    <row r="199" spans="1:3" ht="12.75" x14ac:dyDescent="0.2">
      <c r="A199" s="94" t="s">
        <v>606</v>
      </c>
      <c r="B199" s="94">
        <v>3</v>
      </c>
      <c r="C199" s="95">
        <v>1314</v>
      </c>
    </row>
    <row r="200" spans="1:3" ht="12.75" x14ac:dyDescent="0.2">
      <c r="A200" s="94" t="s">
        <v>607</v>
      </c>
      <c r="B200" s="94">
        <v>3</v>
      </c>
      <c r="C200" s="95">
        <v>1376</v>
      </c>
    </row>
    <row r="201" spans="1:3" ht="12.75" x14ac:dyDescent="0.2">
      <c r="A201" s="94" t="s">
        <v>609</v>
      </c>
      <c r="B201" s="94">
        <v>1</v>
      </c>
      <c r="C201" s="95">
        <v>-5</v>
      </c>
    </row>
    <row r="202" spans="1:3" ht="12.75" x14ac:dyDescent="0.2">
      <c r="A202" s="94" t="s">
        <v>1018</v>
      </c>
      <c r="B202" s="94">
        <v>3</v>
      </c>
      <c r="C202" s="95">
        <v>450</v>
      </c>
    </row>
    <row r="203" spans="1:3" ht="12.75" x14ac:dyDescent="0.2">
      <c r="A203" s="94" t="s">
        <v>608</v>
      </c>
      <c r="B203" s="94">
        <v>13</v>
      </c>
      <c r="C203" s="95">
        <v>-7</v>
      </c>
    </row>
    <row r="204" spans="1:3" ht="12.75" x14ac:dyDescent="0.2">
      <c r="A204" s="94" t="s">
        <v>610</v>
      </c>
      <c r="B204" s="94">
        <v>1</v>
      </c>
      <c r="C204" s="95">
        <v>0</v>
      </c>
    </row>
    <row r="205" spans="1:3" ht="12.75" x14ac:dyDescent="0.2">
      <c r="A205" s="94" t="s">
        <v>611</v>
      </c>
      <c r="B205" s="94">
        <v>3</v>
      </c>
      <c r="C205" s="95">
        <v>86</v>
      </c>
    </row>
    <row r="206" spans="1:3" ht="12.75" x14ac:dyDescent="0.2">
      <c r="A206" s="94" t="s">
        <v>612</v>
      </c>
      <c r="B206" s="94">
        <v>7</v>
      </c>
      <c r="C206" s="95">
        <v>1040</v>
      </c>
    </row>
    <row r="207" spans="1:3" ht="12.75" x14ac:dyDescent="0.2">
      <c r="A207" s="94" t="s">
        <v>613</v>
      </c>
      <c r="B207" s="94">
        <v>13</v>
      </c>
      <c r="C207" s="95">
        <v>1750</v>
      </c>
    </row>
    <row r="208" spans="1:3" ht="12.75" x14ac:dyDescent="0.2">
      <c r="A208" s="94" t="s">
        <v>615</v>
      </c>
      <c r="B208" s="94">
        <v>1</v>
      </c>
      <c r="C208" s="95">
        <v>155</v>
      </c>
    </row>
    <row r="209" spans="1:3" ht="12.75" x14ac:dyDescent="0.2">
      <c r="A209" s="94" t="s">
        <v>614</v>
      </c>
      <c r="B209" s="94">
        <v>3</v>
      </c>
      <c r="C209" s="95">
        <v>66</v>
      </c>
    </row>
    <row r="210" spans="1:3" ht="12.75" x14ac:dyDescent="0.2">
      <c r="A210" s="94" t="s">
        <v>617</v>
      </c>
      <c r="B210" s="94">
        <v>7</v>
      </c>
      <c r="C210" s="95">
        <v>-51</v>
      </c>
    </row>
    <row r="211" spans="1:3" ht="12.75" x14ac:dyDescent="0.2">
      <c r="A211" s="94" t="s">
        <v>616</v>
      </c>
      <c r="B211" s="94">
        <v>13</v>
      </c>
      <c r="C211" s="95">
        <v>1194</v>
      </c>
    </row>
    <row r="212" spans="1:3" ht="12.75" x14ac:dyDescent="0.2">
      <c r="A212" s="94" t="s">
        <v>618</v>
      </c>
      <c r="B212" s="94">
        <v>1</v>
      </c>
      <c r="C212" s="95">
        <v>-20</v>
      </c>
    </row>
    <row r="213" spans="1:3" ht="12.75" x14ac:dyDescent="0.2">
      <c r="A213" s="94" t="s">
        <v>621</v>
      </c>
      <c r="B213" s="94">
        <v>3</v>
      </c>
      <c r="C213" s="95">
        <v>112</v>
      </c>
    </row>
    <row r="214" spans="1:3" ht="12.75" x14ac:dyDescent="0.2">
      <c r="A214" s="94" t="s">
        <v>620</v>
      </c>
      <c r="B214" s="94">
        <v>7</v>
      </c>
      <c r="C214" s="95">
        <v>1250</v>
      </c>
    </row>
    <row r="215" spans="1:3" ht="12.75" x14ac:dyDescent="0.2">
      <c r="A215" s="94" t="s">
        <v>619</v>
      </c>
      <c r="B215" s="94">
        <v>13</v>
      </c>
      <c r="C215" s="95">
        <v>2274</v>
      </c>
    </row>
    <row r="216" spans="1:3" ht="12.75" x14ac:dyDescent="0.2">
      <c r="A216" s="94" t="s">
        <v>622</v>
      </c>
      <c r="B216" s="94">
        <v>13</v>
      </c>
      <c r="C216" s="95">
        <v>1853</v>
      </c>
    </row>
    <row r="217" spans="1:3" ht="12.75" x14ac:dyDescent="0.2">
      <c r="A217" s="94" t="s">
        <v>623</v>
      </c>
      <c r="B217" s="94">
        <v>1</v>
      </c>
      <c r="C217" s="95">
        <v>88</v>
      </c>
    </row>
    <row r="218" spans="1:3" ht="12.75" x14ac:dyDescent="0.2">
      <c r="A218" s="94" t="s">
        <v>625</v>
      </c>
      <c r="B218" s="94">
        <v>3</v>
      </c>
      <c r="C218" s="95">
        <v>670</v>
      </c>
    </row>
    <row r="219" spans="1:3" ht="12.75" x14ac:dyDescent="0.2">
      <c r="A219" s="94" t="s">
        <v>624</v>
      </c>
      <c r="B219" s="94">
        <v>13</v>
      </c>
      <c r="C219" s="95">
        <v>3465</v>
      </c>
    </row>
    <row r="220" spans="1:3" ht="12.75" x14ac:dyDescent="0.2">
      <c r="A220" s="94" t="s">
        <v>627</v>
      </c>
      <c r="B220" s="94">
        <v>1</v>
      </c>
      <c r="C220" s="95">
        <v>438</v>
      </c>
    </row>
    <row r="221" spans="1:3" ht="12.75" x14ac:dyDescent="0.2">
      <c r="A221" s="94" t="s">
        <v>626</v>
      </c>
      <c r="B221" s="94">
        <v>7</v>
      </c>
      <c r="C221" s="95">
        <v>599</v>
      </c>
    </row>
    <row r="222" spans="1:3" ht="12.75" x14ac:dyDescent="0.2">
      <c r="A222" s="94" t="s">
        <v>628</v>
      </c>
      <c r="B222" s="94">
        <v>13</v>
      </c>
      <c r="C222" s="95">
        <v>300</v>
      </c>
    </row>
    <row r="223" spans="1:3" ht="12.75" x14ac:dyDescent="0.2">
      <c r="A223" s="94" t="s">
        <v>1044</v>
      </c>
      <c r="B223" s="94">
        <v>1</v>
      </c>
      <c r="C223" s="95">
        <v>180</v>
      </c>
    </row>
    <row r="224" spans="1:3" ht="12.75" x14ac:dyDescent="0.2">
      <c r="A224" s="94" t="s">
        <v>1046</v>
      </c>
      <c r="B224" s="94">
        <v>3</v>
      </c>
      <c r="C224" s="95">
        <v>54</v>
      </c>
    </row>
    <row r="225" spans="1:3" ht="12.75" x14ac:dyDescent="0.2">
      <c r="A225" s="94" t="s">
        <v>629</v>
      </c>
      <c r="B225" s="94">
        <v>7</v>
      </c>
      <c r="C225" s="95">
        <v>447</v>
      </c>
    </row>
    <row r="226" spans="1:3" ht="12.75" x14ac:dyDescent="0.2">
      <c r="A226" s="94" t="s">
        <v>630</v>
      </c>
      <c r="B226" s="94">
        <v>13</v>
      </c>
      <c r="C226" s="95">
        <v>274</v>
      </c>
    </row>
    <row r="227" spans="1:3" ht="12.75" x14ac:dyDescent="0.2">
      <c r="A227" s="94" t="s">
        <v>631</v>
      </c>
      <c r="B227" s="94">
        <v>13</v>
      </c>
      <c r="C227" s="95">
        <v>-42</v>
      </c>
    </row>
    <row r="228" spans="1:3" ht="12.75" x14ac:dyDescent="0.2">
      <c r="A228" s="94" t="s">
        <v>632</v>
      </c>
      <c r="B228" s="94">
        <v>1</v>
      </c>
      <c r="C228" s="95">
        <v>8739</v>
      </c>
    </row>
    <row r="229" spans="1:3" ht="12.75" x14ac:dyDescent="0.2">
      <c r="A229" s="94" t="s">
        <v>633</v>
      </c>
      <c r="B229" s="94">
        <v>3</v>
      </c>
      <c r="C229" s="95">
        <v>-141</v>
      </c>
    </row>
    <row r="230" spans="1:3" ht="12.75" x14ac:dyDescent="0.2">
      <c r="A230" s="94" t="s">
        <v>634</v>
      </c>
      <c r="B230" s="94">
        <v>7</v>
      </c>
      <c r="C230" s="95">
        <v>-419</v>
      </c>
    </row>
    <row r="231" spans="1:3" ht="12.75" x14ac:dyDescent="0.2">
      <c r="A231" s="94" t="s">
        <v>635</v>
      </c>
      <c r="B231" s="94">
        <v>3</v>
      </c>
      <c r="C231" s="95">
        <v>-13</v>
      </c>
    </row>
    <row r="232" spans="1:3" ht="12.75" x14ac:dyDescent="0.2">
      <c r="A232" s="94" t="s">
        <v>636</v>
      </c>
      <c r="B232" s="94">
        <v>3</v>
      </c>
      <c r="C232" s="95">
        <v>-61</v>
      </c>
    </row>
    <row r="233" spans="1:3" ht="12.75" x14ac:dyDescent="0.2">
      <c r="A233" s="94" t="s">
        <v>637</v>
      </c>
      <c r="B233" s="94">
        <v>3</v>
      </c>
      <c r="C233" s="95">
        <v>-17</v>
      </c>
    </row>
    <row r="234" spans="1:3" ht="12.75" x14ac:dyDescent="0.2">
      <c r="A234" s="94" t="s">
        <v>638</v>
      </c>
      <c r="B234" s="94">
        <v>3</v>
      </c>
      <c r="C234" s="95">
        <v>0</v>
      </c>
    </row>
    <row r="235" spans="1:3" ht="12.75" x14ac:dyDescent="0.2">
      <c r="A235" s="94" t="s">
        <v>639</v>
      </c>
      <c r="B235" s="94">
        <v>3</v>
      </c>
      <c r="C235" s="95">
        <v>0</v>
      </c>
    </row>
    <row r="236" spans="1:3" ht="12.75" x14ac:dyDescent="0.2">
      <c r="A236" s="94" t="s">
        <v>640</v>
      </c>
      <c r="B236" s="94">
        <v>3</v>
      </c>
      <c r="C236" s="95">
        <v>-30</v>
      </c>
    </row>
    <row r="237" spans="1:3" ht="12.75" x14ac:dyDescent="0.2">
      <c r="A237" s="94" t="s">
        <v>1019</v>
      </c>
      <c r="B237" s="94">
        <v>3</v>
      </c>
      <c r="C237" s="95">
        <v>0</v>
      </c>
    </row>
    <row r="238" spans="1:3" ht="12.75" x14ac:dyDescent="0.2">
      <c r="A238" s="94" t="s">
        <v>641</v>
      </c>
      <c r="B238" s="94">
        <v>1</v>
      </c>
      <c r="C238" s="95">
        <v>40</v>
      </c>
    </row>
    <row r="239" spans="1:3" ht="12.75" x14ac:dyDescent="0.2">
      <c r="A239" s="94" t="s">
        <v>642</v>
      </c>
      <c r="B239" s="94">
        <v>3</v>
      </c>
      <c r="C239" s="95">
        <v>-82</v>
      </c>
    </row>
    <row r="240" spans="1:3" ht="12.75" x14ac:dyDescent="0.2">
      <c r="A240" s="94" t="s">
        <v>643</v>
      </c>
      <c r="B240" s="94">
        <v>1</v>
      </c>
      <c r="C240" s="95">
        <v>386</v>
      </c>
    </row>
    <row r="241" spans="1:3" ht="12.75" x14ac:dyDescent="0.2">
      <c r="A241" s="94" t="s">
        <v>1030</v>
      </c>
      <c r="B241" s="94">
        <v>1</v>
      </c>
      <c r="C241" s="95">
        <v>341</v>
      </c>
    </row>
    <row r="242" spans="1:3" ht="12.75" x14ac:dyDescent="0.2">
      <c r="A242" s="94" t="s">
        <v>644</v>
      </c>
      <c r="B242" s="94">
        <v>3</v>
      </c>
      <c r="C242" s="95">
        <v>-8</v>
      </c>
    </row>
    <row r="243" spans="1:3" ht="12.75" x14ac:dyDescent="0.2">
      <c r="A243" s="94" t="s">
        <v>1031</v>
      </c>
      <c r="B243" s="94">
        <v>1</v>
      </c>
      <c r="C243" s="95">
        <v>159</v>
      </c>
    </row>
    <row r="244" spans="1:3" ht="12.75" x14ac:dyDescent="0.2">
      <c r="A244" s="94" t="s">
        <v>645</v>
      </c>
      <c r="B244" s="94">
        <v>8.75</v>
      </c>
      <c r="C244" s="95">
        <v>-13</v>
      </c>
    </row>
    <row r="245" spans="1:3" ht="12.75" x14ac:dyDescent="0.2">
      <c r="A245" s="94" t="s">
        <v>1039</v>
      </c>
      <c r="B245" s="94">
        <v>1</v>
      </c>
      <c r="C245" s="95">
        <v>927</v>
      </c>
    </row>
    <row r="246" spans="1:3" ht="12.75" x14ac:dyDescent="0.2">
      <c r="A246" s="94" t="s">
        <v>1037</v>
      </c>
      <c r="B246" s="94">
        <v>1</v>
      </c>
      <c r="C246" s="95">
        <v>1710</v>
      </c>
    </row>
    <row r="247" spans="1:3" ht="12.75" x14ac:dyDescent="0.2">
      <c r="A247" s="94" t="s">
        <v>646</v>
      </c>
      <c r="B247" s="94">
        <v>3</v>
      </c>
      <c r="C247" s="95">
        <v>698</v>
      </c>
    </row>
    <row r="248" spans="1:3" ht="12.75" x14ac:dyDescent="0.2">
      <c r="A248" s="94" t="s">
        <v>647</v>
      </c>
      <c r="B248" s="94">
        <v>8.75</v>
      </c>
      <c r="C248" s="95">
        <v>388</v>
      </c>
    </row>
    <row r="249" spans="1:3" ht="12.75" x14ac:dyDescent="0.2">
      <c r="A249" s="94" t="s">
        <v>648</v>
      </c>
      <c r="B249" s="94">
        <v>3</v>
      </c>
      <c r="C249" s="95">
        <v>-48</v>
      </c>
    </row>
    <row r="250" spans="1:3" ht="12.75" x14ac:dyDescent="0.2">
      <c r="A250" s="94" t="s">
        <v>649</v>
      </c>
      <c r="B250" s="94">
        <v>8.75</v>
      </c>
      <c r="C250" s="95">
        <v>-2</v>
      </c>
    </row>
    <row r="251" spans="1:3" ht="12.75" x14ac:dyDescent="0.2">
      <c r="A251" s="94" t="s">
        <v>1041</v>
      </c>
      <c r="B251" s="94">
        <v>1</v>
      </c>
      <c r="C251" s="95">
        <v>523</v>
      </c>
    </row>
    <row r="252" spans="1:3" ht="12.75" x14ac:dyDescent="0.2">
      <c r="A252" s="94" t="s">
        <v>650</v>
      </c>
      <c r="B252" s="94">
        <v>1</v>
      </c>
      <c r="C252" s="95">
        <v>-1</v>
      </c>
    </row>
    <row r="253" spans="1:3" ht="12.75" x14ac:dyDescent="0.2">
      <c r="A253" s="94" t="s">
        <v>651</v>
      </c>
      <c r="B253" s="94">
        <v>1</v>
      </c>
      <c r="C253" s="95">
        <v>-45</v>
      </c>
    </row>
    <row r="254" spans="1:3" ht="12.75" x14ac:dyDescent="0.2">
      <c r="A254" s="94" t="s">
        <v>652</v>
      </c>
      <c r="B254" s="94">
        <v>1</v>
      </c>
      <c r="C254" s="95">
        <v>-5</v>
      </c>
    </row>
    <row r="255" spans="1:3" ht="12.75" x14ac:dyDescent="0.2">
      <c r="A255" s="94" t="s">
        <v>653</v>
      </c>
      <c r="B255" s="94">
        <v>8.75</v>
      </c>
      <c r="C255" s="95">
        <v>12</v>
      </c>
    </row>
    <row r="256" spans="1:3" ht="12.75" x14ac:dyDescent="0.2">
      <c r="A256" s="94" t="s">
        <v>654</v>
      </c>
      <c r="B256" s="94">
        <v>3</v>
      </c>
      <c r="C256" s="95">
        <v>-34</v>
      </c>
    </row>
    <row r="257" spans="1:3" ht="12.75" x14ac:dyDescent="0.2">
      <c r="A257" s="94" t="s">
        <v>1020</v>
      </c>
      <c r="B257" s="94">
        <v>3</v>
      </c>
      <c r="C257" s="95">
        <v>0</v>
      </c>
    </row>
    <row r="258" spans="1:3" ht="12.75" x14ac:dyDescent="0.2">
      <c r="A258" s="94" t="s">
        <v>656</v>
      </c>
      <c r="B258" s="94">
        <v>3</v>
      </c>
      <c r="C258" s="95">
        <v>-10</v>
      </c>
    </row>
    <row r="259" spans="1:3" ht="12.75" x14ac:dyDescent="0.2">
      <c r="A259" s="94" t="s">
        <v>655</v>
      </c>
      <c r="B259" s="94">
        <v>8.75</v>
      </c>
      <c r="C259" s="95">
        <v>0</v>
      </c>
    </row>
    <row r="260" spans="1:3" ht="12.75" x14ac:dyDescent="0.2">
      <c r="A260" s="94" t="s">
        <v>657</v>
      </c>
      <c r="B260" s="94">
        <v>12</v>
      </c>
      <c r="C260" s="95">
        <v>-5</v>
      </c>
    </row>
    <row r="261" spans="1:3" ht="12.75" x14ac:dyDescent="0.2">
      <c r="A261" s="94" t="s">
        <v>659</v>
      </c>
      <c r="B261" s="94">
        <v>3</v>
      </c>
      <c r="C261" s="95">
        <v>-7</v>
      </c>
    </row>
    <row r="262" spans="1:3" ht="12.75" x14ac:dyDescent="0.2">
      <c r="A262" s="94" t="s">
        <v>658</v>
      </c>
      <c r="B262" s="94">
        <v>3</v>
      </c>
      <c r="C262" s="95">
        <v>-17</v>
      </c>
    </row>
    <row r="263" spans="1:3" ht="12.75" x14ac:dyDescent="0.2">
      <c r="A263" s="94" t="s">
        <v>660</v>
      </c>
      <c r="B263" s="94">
        <v>3</v>
      </c>
      <c r="C263" s="95">
        <v>-18</v>
      </c>
    </row>
    <row r="264" spans="1:3" ht="12.75" x14ac:dyDescent="0.2">
      <c r="A264" s="94" t="s">
        <v>1021</v>
      </c>
      <c r="B264" s="94">
        <v>8.75</v>
      </c>
      <c r="C264" s="95">
        <v>-14</v>
      </c>
    </row>
    <row r="265" spans="1:3" ht="12.75" x14ac:dyDescent="0.2">
      <c r="A265" s="94" t="s">
        <v>661</v>
      </c>
      <c r="B265" s="94">
        <v>12</v>
      </c>
      <c r="C265" s="95">
        <v>-6</v>
      </c>
    </row>
    <row r="266" spans="1:3" ht="12.75" x14ac:dyDescent="0.2">
      <c r="A266" s="94" t="s">
        <v>662</v>
      </c>
      <c r="B266" s="94">
        <v>1</v>
      </c>
      <c r="C266" s="95">
        <v>-49</v>
      </c>
    </row>
    <row r="267" spans="1:3" ht="12.75" x14ac:dyDescent="0.2">
      <c r="A267" s="94" t="s">
        <v>663</v>
      </c>
      <c r="B267" s="94">
        <v>3</v>
      </c>
      <c r="C267" s="95">
        <v>-10</v>
      </c>
    </row>
    <row r="268" spans="1:3" ht="12.75" x14ac:dyDescent="0.2">
      <c r="A268" s="94" t="s">
        <v>664</v>
      </c>
      <c r="B268" s="94">
        <v>8.75</v>
      </c>
      <c r="C268" s="95">
        <v>-3</v>
      </c>
    </row>
    <row r="269" spans="1:3" ht="12.75" x14ac:dyDescent="0.2">
      <c r="A269" s="94" t="s">
        <v>665</v>
      </c>
      <c r="B269" s="94">
        <v>23</v>
      </c>
      <c r="C269" s="95">
        <v>-15</v>
      </c>
    </row>
    <row r="270" spans="1:3" ht="12.75" x14ac:dyDescent="0.2">
      <c r="A270" s="94" t="s">
        <v>666</v>
      </c>
      <c r="B270" s="94">
        <v>8.75</v>
      </c>
      <c r="C270" s="95">
        <v>-4</v>
      </c>
    </row>
    <row r="271" spans="1:3" ht="12.75" x14ac:dyDescent="0.2">
      <c r="A271" s="94" t="s">
        <v>667</v>
      </c>
      <c r="B271" s="94">
        <v>23</v>
      </c>
      <c r="C271" s="95">
        <v>-9</v>
      </c>
    </row>
    <row r="272" spans="1:3" ht="12.75" x14ac:dyDescent="0.2">
      <c r="A272" s="94" t="s">
        <v>672</v>
      </c>
      <c r="B272" s="94">
        <v>1</v>
      </c>
      <c r="C272" s="95">
        <v>661</v>
      </c>
    </row>
    <row r="273" spans="1:3" ht="12.75" x14ac:dyDescent="0.2">
      <c r="A273" s="94" t="s">
        <v>1036</v>
      </c>
      <c r="B273" s="94">
        <v>1</v>
      </c>
      <c r="C273" s="95">
        <v>-500</v>
      </c>
    </row>
    <row r="274" spans="1:3" ht="21" x14ac:dyDescent="0.2">
      <c r="A274" s="94" t="s">
        <v>673</v>
      </c>
      <c r="B274" s="94">
        <v>3</v>
      </c>
      <c r="C274" s="95">
        <v>-10</v>
      </c>
    </row>
    <row r="275" spans="1:3" ht="21" x14ac:dyDescent="0.2">
      <c r="A275" s="94" t="s">
        <v>669</v>
      </c>
      <c r="B275" s="94">
        <v>3.6</v>
      </c>
      <c r="C275" s="95">
        <v>-24</v>
      </c>
    </row>
    <row r="276" spans="1:3" ht="21" x14ac:dyDescent="0.2">
      <c r="A276" s="94" t="s">
        <v>670</v>
      </c>
      <c r="B276" s="94">
        <v>3.6</v>
      </c>
      <c r="C276" s="95">
        <v>-4</v>
      </c>
    </row>
    <row r="277" spans="1:3" ht="21" x14ac:dyDescent="0.2">
      <c r="A277" s="94" t="s">
        <v>675</v>
      </c>
      <c r="B277" s="94">
        <v>10</v>
      </c>
      <c r="C277" s="95">
        <v>-42</v>
      </c>
    </row>
    <row r="278" spans="1:3" ht="21" x14ac:dyDescent="0.2">
      <c r="A278" s="94" t="s">
        <v>668</v>
      </c>
      <c r="B278" s="94">
        <v>10</v>
      </c>
      <c r="C278" s="95">
        <v>-82</v>
      </c>
    </row>
    <row r="279" spans="1:3" ht="21" x14ac:dyDescent="0.2">
      <c r="A279" s="94" t="s">
        <v>674</v>
      </c>
      <c r="B279" s="94">
        <v>23</v>
      </c>
      <c r="C279" s="95">
        <v>-125</v>
      </c>
    </row>
    <row r="280" spans="1:3" ht="21" x14ac:dyDescent="0.2">
      <c r="A280" s="94" t="s">
        <v>671</v>
      </c>
      <c r="B280" s="94">
        <v>23</v>
      </c>
      <c r="C280" s="95">
        <v>404</v>
      </c>
    </row>
    <row r="281" spans="1:3" ht="21" x14ac:dyDescent="0.2">
      <c r="A281" s="94" t="s">
        <v>676</v>
      </c>
      <c r="B281" s="94">
        <v>13</v>
      </c>
      <c r="C281" s="95">
        <v>-6</v>
      </c>
    </row>
    <row r="282" spans="1:3" ht="21" x14ac:dyDescent="0.2">
      <c r="A282" s="94" t="s">
        <v>677</v>
      </c>
      <c r="B282" s="94">
        <v>13</v>
      </c>
      <c r="C282" s="95">
        <v>-10</v>
      </c>
    </row>
    <row r="283" spans="1:3" ht="21" x14ac:dyDescent="0.2">
      <c r="A283" s="94" t="s">
        <v>1048</v>
      </c>
      <c r="B283" s="94">
        <v>25</v>
      </c>
      <c r="C283" s="95">
        <v>18</v>
      </c>
    </row>
    <row r="284" spans="1:3" ht="21" x14ac:dyDescent="0.2">
      <c r="A284" s="94" t="s">
        <v>678</v>
      </c>
      <c r="B284" s="94">
        <v>8.75</v>
      </c>
      <c r="C284" s="95">
        <v>88</v>
      </c>
    </row>
    <row r="285" spans="1:3" ht="21" x14ac:dyDescent="0.2">
      <c r="A285" s="94" t="s">
        <v>680</v>
      </c>
      <c r="B285" s="94">
        <v>13</v>
      </c>
      <c r="C285" s="95">
        <v>-17</v>
      </c>
    </row>
    <row r="286" spans="1:3" ht="21" x14ac:dyDescent="0.2">
      <c r="A286" s="94" t="s">
        <v>679</v>
      </c>
      <c r="B286" s="94">
        <v>13</v>
      </c>
      <c r="C286" s="95">
        <v>2</v>
      </c>
    </row>
    <row r="287" spans="1:3" ht="12.75" x14ac:dyDescent="0.2">
      <c r="A287" s="94" t="s">
        <v>681</v>
      </c>
      <c r="B287" s="94">
        <v>1</v>
      </c>
      <c r="C287" s="95">
        <v>-10</v>
      </c>
    </row>
    <row r="288" spans="1:3" ht="12.75" x14ac:dyDescent="0.2">
      <c r="A288" s="94" t="s">
        <v>682</v>
      </c>
      <c r="B288" s="94">
        <v>3</v>
      </c>
      <c r="C288" s="95">
        <v>-17</v>
      </c>
    </row>
    <row r="289" spans="1:3" ht="12.75" x14ac:dyDescent="0.2">
      <c r="A289" s="94" t="s">
        <v>683</v>
      </c>
      <c r="B289" s="94">
        <v>7</v>
      </c>
      <c r="C289" s="95">
        <v>-21</v>
      </c>
    </row>
    <row r="290" spans="1:3" ht="12.75" x14ac:dyDescent="0.2">
      <c r="A290" s="94" t="s">
        <v>684</v>
      </c>
      <c r="B290" s="94">
        <v>1</v>
      </c>
      <c r="C290" s="95">
        <v>-58</v>
      </c>
    </row>
    <row r="291" spans="1:3" ht="12.75" x14ac:dyDescent="0.2">
      <c r="A291" s="94" t="s">
        <v>685</v>
      </c>
      <c r="B291" s="94">
        <v>3</v>
      </c>
      <c r="C291" s="95">
        <v>-192</v>
      </c>
    </row>
    <row r="292" spans="1:3" ht="12.75" x14ac:dyDescent="0.2">
      <c r="A292" s="94" t="s">
        <v>686</v>
      </c>
      <c r="B292" s="94">
        <v>7</v>
      </c>
      <c r="C292" s="95">
        <v>-99</v>
      </c>
    </row>
    <row r="293" spans="1:3" ht="12.75" x14ac:dyDescent="0.2">
      <c r="A293" s="94" t="s">
        <v>688</v>
      </c>
      <c r="B293" s="94">
        <v>1</v>
      </c>
      <c r="C293" s="95">
        <v>-800</v>
      </c>
    </row>
    <row r="294" spans="1:3" ht="12.75" x14ac:dyDescent="0.2">
      <c r="A294" s="94" t="s">
        <v>687</v>
      </c>
      <c r="B294" s="94">
        <v>3</v>
      </c>
      <c r="C294" s="95">
        <v>-4</v>
      </c>
    </row>
    <row r="295" spans="1:3" ht="12.75" x14ac:dyDescent="0.2">
      <c r="A295" s="94" t="s">
        <v>689</v>
      </c>
      <c r="B295" s="94">
        <v>7</v>
      </c>
      <c r="C295" s="95">
        <v>-47</v>
      </c>
    </row>
    <row r="296" spans="1:3" ht="12.75" x14ac:dyDescent="0.2">
      <c r="A296" s="94" t="s">
        <v>690</v>
      </c>
      <c r="B296" s="94">
        <v>15</v>
      </c>
      <c r="C296" s="95">
        <v>-110</v>
      </c>
    </row>
    <row r="297" spans="1:3" ht="12.75" x14ac:dyDescent="0.2">
      <c r="A297" s="94" t="s">
        <v>691</v>
      </c>
      <c r="B297" s="94">
        <v>1</v>
      </c>
      <c r="C297" s="95">
        <v>-106</v>
      </c>
    </row>
    <row r="298" spans="1:3" ht="12.75" x14ac:dyDescent="0.2">
      <c r="A298" s="94" t="s">
        <v>692</v>
      </c>
      <c r="B298" s="94">
        <v>3</v>
      </c>
      <c r="C298" s="95">
        <v>-192</v>
      </c>
    </row>
    <row r="299" spans="1:3" ht="12.75" x14ac:dyDescent="0.2">
      <c r="A299" s="94" t="s">
        <v>693</v>
      </c>
      <c r="B299" s="94">
        <v>7</v>
      </c>
      <c r="C299" s="95">
        <v>-125</v>
      </c>
    </row>
    <row r="300" spans="1:3" ht="12.75" x14ac:dyDescent="0.2">
      <c r="A300" s="94" t="s">
        <v>694</v>
      </c>
      <c r="B300" s="94">
        <v>15</v>
      </c>
      <c r="C300" s="95">
        <v>96</v>
      </c>
    </row>
    <row r="301" spans="1:3" ht="12.75" x14ac:dyDescent="0.2">
      <c r="A301" s="94" t="s">
        <v>696</v>
      </c>
      <c r="B301" s="94">
        <v>1</v>
      </c>
      <c r="C301" s="95">
        <v>-120</v>
      </c>
    </row>
    <row r="302" spans="1:3" ht="12.75" x14ac:dyDescent="0.2">
      <c r="A302" s="94" t="s">
        <v>697</v>
      </c>
      <c r="B302" s="94">
        <v>3</v>
      </c>
      <c r="C302" s="95">
        <v>-22</v>
      </c>
    </row>
    <row r="303" spans="1:3" ht="12.75" x14ac:dyDescent="0.2">
      <c r="A303" s="94" t="s">
        <v>695</v>
      </c>
      <c r="B303" s="94">
        <v>7</v>
      </c>
      <c r="C303" s="95">
        <v>-59</v>
      </c>
    </row>
    <row r="304" spans="1:3" ht="12.75" x14ac:dyDescent="0.2">
      <c r="A304" s="94" t="s">
        <v>698</v>
      </c>
      <c r="B304" s="94">
        <v>15</v>
      </c>
      <c r="C304" s="95">
        <v>-43</v>
      </c>
    </row>
    <row r="305" spans="1:3" ht="12.75" x14ac:dyDescent="0.2">
      <c r="A305" s="94" t="s">
        <v>702</v>
      </c>
      <c r="B305" s="94">
        <v>1</v>
      </c>
      <c r="C305" s="95">
        <v>-3</v>
      </c>
    </row>
    <row r="306" spans="1:3" ht="12.75" x14ac:dyDescent="0.2">
      <c r="A306" s="94" t="s">
        <v>699</v>
      </c>
      <c r="B306" s="94">
        <v>3</v>
      </c>
      <c r="C306" s="95">
        <v>-52</v>
      </c>
    </row>
    <row r="307" spans="1:3" ht="12.75" x14ac:dyDescent="0.2">
      <c r="A307" s="94" t="s">
        <v>700</v>
      </c>
      <c r="B307" s="94">
        <v>7</v>
      </c>
      <c r="C307" s="95">
        <v>-24</v>
      </c>
    </row>
    <row r="308" spans="1:3" ht="12.75" x14ac:dyDescent="0.2">
      <c r="A308" s="94" t="s">
        <v>701</v>
      </c>
      <c r="B308" s="94">
        <v>15</v>
      </c>
      <c r="C308" s="95">
        <v>-63</v>
      </c>
    </row>
    <row r="309" spans="1:3" ht="12.75" x14ac:dyDescent="0.2">
      <c r="A309" s="94" t="s">
        <v>703</v>
      </c>
      <c r="B309" s="94">
        <v>1</v>
      </c>
      <c r="C309" s="95">
        <v>-168</v>
      </c>
    </row>
    <row r="310" spans="1:3" ht="12.75" x14ac:dyDescent="0.2">
      <c r="A310" s="94" t="s">
        <v>704</v>
      </c>
      <c r="B310" s="94">
        <v>3</v>
      </c>
      <c r="C310" s="95">
        <v>-145</v>
      </c>
    </row>
    <row r="311" spans="1:3" ht="12.75" x14ac:dyDescent="0.2">
      <c r="A311" s="94" t="s">
        <v>705</v>
      </c>
      <c r="B311" s="94">
        <v>7</v>
      </c>
      <c r="C311" s="95">
        <v>-211</v>
      </c>
    </row>
    <row r="312" spans="1:3" ht="12.75" x14ac:dyDescent="0.2">
      <c r="A312" s="94" t="s">
        <v>706</v>
      </c>
      <c r="B312" s="94">
        <v>1</v>
      </c>
      <c r="C312" s="95">
        <v>-174</v>
      </c>
    </row>
    <row r="313" spans="1:3" ht="12.75" x14ac:dyDescent="0.2">
      <c r="A313" s="94" t="s">
        <v>707</v>
      </c>
      <c r="B313" s="94">
        <v>3</v>
      </c>
      <c r="C313" s="95">
        <v>77</v>
      </c>
    </row>
    <row r="314" spans="1:3" ht="12.75" x14ac:dyDescent="0.2">
      <c r="A314" s="94" t="s">
        <v>708</v>
      </c>
      <c r="B314" s="94">
        <v>7</v>
      </c>
      <c r="C314" s="95">
        <v>4</v>
      </c>
    </row>
    <row r="315" spans="1:3" ht="12.75" x14ac:dyDescent="0.2">
      <c r="A315" s="94" t="s">
        <v>709</v>
      </c>
      <c r="B315" s="94">
        <v>3</v>
      </c>
      <c r="C315" s="95">
        <v>-78</v>
      </c>
    </row>
    <row r="316" spans="1:3" ht="12.75" x14ac:dyDescent="0.2">
      <c r="A316" s="94" t="s">
        <v>710</v>
      </c>
      <c r="B316" s="94">
        <v>8.75</v>
      </c>
      <c r="C316" s="95">
        <v>-25</v>
      </c>
    </row>
    <row r="317" spans="1:3" ht="12.75" x14ac:dyDescent="0.2">
      <c r="A317" s="94" t="s">
        <v>711</v>
      </c>
      <c r="B317" s="94">
        <v>8.75</v>
      </c>
      <c r="C317" s="95">
        <v>-9</v>
      </c>
    </row>
    <row r="318" spans="1:3" ht="12.75" x14ac:dyDescent="0.2">
      <c r="A318" s="94" t="s">
        <v>712</v>
      </c>
      <c r="B318" s="94">
        <v>3</v>
      </c>
      <c r="C318" s="95">
        <v>-39</v>
      </c>
    </row>
    <row r="319" spans="1:3" ht="12.75" x14ac:dyDescent="0.2">
      <c r="A319" s="94" t="s">
        <v>713</v>
      </c>
      <c r="B319" s="94">
        <v>3</v>
      </c>
      <c r="C319" s="95">
        <v>0</v>
      </c>
    </row>
    <row r="320" spans="1:3" ht="12.75" x14ac:dyDescent="0.2">
      <c r="A320" s="94" t="s">
        <v>714</v>
      </c>
      <c r="B320" s="94">
        <v>3</v>
      </c>
      <c r="C320" s="95">
        <v>-42</v>
      </c>
    </row>
    <row r="321" spans="1:3" ht="12.75" x14ac:dyDescent="0.2">
      <c r="A321" s="94" t="s">
        <v>715</v>
      </c>
      <c r="B321" s="94">
        <v>3</v>
      </c>
      <c r="C321" s="95">
        <v>-27</v>
      </c>
    </row>
    <row r="322" spans="1:3" ht="12.75" x14ac:dyDescent="0.2">
      <c r="A322" s="94" t="s">
        <v>717</v>
      </c>
      <c r="B322" s="94">
        <v>8.75</v>
      </c>
      <c r="C322" s="95">
        <v>-1564</v>
      </c>
    </row>
    <row r="323" spans="1:3" ht="12.75" x14ac:dyDescent="0.2">
      <c r="A323" s="94" t="s">
        <v>716</v>
      </c>
      <c r="B323" s="94">
        <v>12</v>
      </c>
      <c r="C323" s="95">
        <v>19</v>
      </c>
    </row>
    <row r="324" spans="1:3" ht="12.75" x14ac:dyDescent="0.2">
      <c r="A324" s="94" t="s">
        <v>719</v>
      </c>
      <c r="B324" s="94">
        <v>8</v>
      </c>
      <c r="C324" s="95">
        <v>-6993</v>
      </c>
    </row>
    <row r="325" spans="1:3" ht="12.75" x14ac:dyDescent="0.2">
      <c r="A325" s="94" t="s">
        <v>718</v>
      </c>
      <c r="B325" s="94">
        <v>15</v>
      </c>
      <c r="C325" s="95">
        <v>5754</v>
      </c>
    </row>
    <row r="326" spans="1:3" ht="12.75" x14ac:dyDescent="0.2">
      <c r="A326" s="94" t="s">
        <v>721</v>
      </c>
      <c r="B326" s="94">
        <v>8</v>
      </c>
      <c r="C326" s="95">
        <v>-3750</v>
      </c>
    </row>
    <row r="327" spans="1:3" ht="12.75" x14ac:dyDescent="0.2">
      <c r="A327" s="94" t="s">
        <v>720</v>
      </c>
      <c r="B327" s="94">
        <v>15</v>
      </c>
      <c r="C327" s="95">
        <v>-6699</v>
      </c>
    </row>
    <row r="328" spans="1:3" ht="12.75" x14ac:dyDescent="0.2">
      <c r="A328" s="94" t="s">
        <v>722</v>
      </c>
      <c r="B328" s="94">
        <v>3</v>
      </c>
      <c r="C328" s="95">
        <v>100</v>
      </c>
    </row>
    <row r="329" spans="1:3" ht="12.75" x14ac:dyDescent="0.2">
      <c r="A329" s="94" t="s">
        <v>723</v>
      </c>
      <c r="B329" s="94">
        <v>7</v>
      </c>
      <c r="C329" s="95">
        <v>-154</v>
      </c>
    </row>
    <row r="330" spans="1:3" ht="12.75" x14ac:dyDescent="0.2">
      <c r="A330" s="94" t="s">
        <v>724</v>
      </c>
      <c r="B330" s="94">
        <v>15</v>
      </c>
      <c r="C330" s="95">
        <v>-40</v>
      </c>
    </row>
    <row r="331" spans="1:3" ht="12.75" x14ac:dyDescent="0.2">
      <c r="A331" s="94" t="s">
        <v>1022</v>
      </c>
      <c r="B331" s="94">
        <v>12</v>
      </c>
      <c r="C331" s="95">
        <v>152</v>
      </c>
    </row>
    <row r="332" spans="1:3" ht="12.75" x14ac:dyDescent="0.2">
      <c r="A332" s="94" t="s">
        <v>725</v>
      </c>
      <c r="B332" s="94">
        <v>3</v>
      </c>
      <c r="C332" s="95">
        <v>0</v>
      </c>
    </row>
    <row r="333" spans="1:3" ht="12.75" x14ac:dyDescent="0.2">
      <c r="A333" s="94" t="s">
        <v>726</v>
      </c>
      <c r="B333" s="94">
        <v>8.75</v>
      </c>
      <c r="C333" s="95">
        <v>-31</v>
      </c>
    </row>
    <row r="334" spans="1:3" ht="12.75" x14ac:dyDescent="0.2">
      <c r="A334" s="94" t="s">
        <v>1023</v>
      </c>
      <c r="B334" s="94">
        <v>15</v>
      </c>
      <c r="C334" s="95">
        <v>150</v>
      </c>
    </row>
    <row r="335" spans="1:3" ht="12.75" x14ac:dyDescent="0.2">
      <c r="A335" s="94" t="s">
        <v>943</v>
      </c>
      <c r="B335" s="94">
        <v>3</v>
      </c>
      <c r="C335" s="95">
        <v>-20</v>
      </c>
    </row>
    <row r="336" spans="1:3" ht="12.75" x14ac:dyDescent="0.2">
      <c r="A336" s="94" t="s">
        <v>727</v>
      </c>
      <c r="B336" s="94">
        <v>13</v>
      </c>
      <c r="C336" s="95">
        <v>-179</v>
      </c>
    </row>
    <row r="337" spans="1:3" ht="12.75" x14ac:dyDescent="0.2">
      <c r="A337" s="94" t="s">
        <v>728</v>
      </c>
      <c r="B337" s="94">
        <v>1</v>
      </c>
      <c r="C337" s="95">
        <v>-52</v>
      </c>
    </row>
    <row r="338" spans="1:3" ht="12.75" x14ac:dyDescent="0.2">
      <c r="A338" s="94" t="s">
        <v>731</v>
      </c>
      <c r="B338" s="94">
        <v>3</v>
      </c>
      <c r="C338" s="95">
        <v>-15</v>
      </c>
    </row>
    <row r="339" spans="1:3" ht="21" x14ac:dyDescent="0.2">
      <c r="A339" s="94" t="s">
        <v>733</v>
      </c>
      <c r="B339" s="94">
        <v>10.5</v>
      </c>
      <c r="C339" s="95">
        <v>-19</v>
      </c>
    </row>
    <row r="340" spans="1:3" ht="21" x14ac:dyDescent="0.2">
      <c r="A340" s="94" t="s">
        <v>734</v>
      </c>
      <c r="B340" s="94">
        <v>10.5</v>
      </c>
      <c r="C340" s="95">
        <v>28</v>
      </c>
    </row>
    <row r="341" spans="1:3" ht="21" x14ac:dyDescent="0.2">
      <c r="A341" s="94" t="s">
        <v>735</v>
      </c>
      <c r="B341" s="94">
        <v>10.5</v>
      </c>
      <c r="C341" s="95">
        <v>-20</v>
      </c>
    </row>
    <row r="342" spans="1:3" ht="21" x14ac:dyDescent="0.2">
      <c r="A342" s="94" t="s">
        <v>732</v>
      </c>
      <c r="B342" s="94">
        <v>25</v>
      </c>
      <c r="C342" s="95">
        <v>1</v>
      </c>
    </row>
    <row r="343" spans="1:3" ht="21" x14ac:dyDescent="0.2">
      <c r="A343" s="94" t="s">
        <v>729</v>
      </c>
      <c r="B343" s="94">
        <v>25</v>
      </c>
      <c r="C343" s="95">
        <v>-32</v>
      </c>
    </row>
    <row r="344" spans="1:3" ht="21" x14ac:dyDescent="0.2">
      <c r="A344" s="94" t="s">
        <v>730</v>
      </c>
      <c r="B344" s="94">
        <v>25</v>
      </c>
      <c r="C344" s="95">
        <v>-23</v>
      </c>
    </row>
    <row r="345" spans="1:3" ht="12.75" x14ac:dyDescent="0.2">
      <c r="A345" s="94" t="s">
        <v>736</v>
      </c>
      <c r="B345" s="94">
        <v>1</v>
      </c>
      <c r="C345" s="95">
        <v>-146</v>
      </c>
    </row>
    <row r="346" spans="1:3" ht="21" x14ac:dyDescent="0.2">
      <c r="A346" s="94" t="s">
        <v>1049</v>
      </c>
      <c r="B346" s="94">
        <v>8.75</v>
      </c>
      <c r="C346" s="95">
        <v>0</v>
      </c>
    </row>
    <row r="347" spans="1:3" ht="21" x14ac:dyDescent="0.2">
      <c r="A347" s="94" t="s">
        <v>737</v>
      </c>
      <c r="B347" s="94">
        <v>10.5</v>
      </c>
      <c r="C347" s="95">
        <v>-5</v>
      </c>
    </row>
    <row r="348" spans="1:3" ht="21" x14ac:dyDescent="0.2">
      <c r="A348" s="94" t="s">
        <v>738</v>
      </c>
      <c r="B348" s="94">
        <v>10.5</v>
      </c>
      <c r="C348" s="95">
        <v>-1</v>
      </c>
    </row>
    <row r="349" spans="1:3" ht="12.75" x14ac:dyDescent="0.2">
      <c r="A349" s="94" t="s">
        <v>740</v>
      </c>
      <c r="B349" s="94">
        <v>1</v>
      </c>
      <c r="C349" s="95">
        <v>143</v>
      </c>
    </row>
    <row r="350" spans="1:3" ht="12.75" x14ac:dyDescent="0.2">
      <c r="A350" s="94" t="s">
        <v>741</v>
      </c>
      <c r="B350" s="94">
        <v>3</v>
      </c>
      <c r="C350" s="95">
        <v>-23</v>
      </c>
    </row>
    <row r="351" spans="1:3" ht="21" x14ac:dyDescent="0.2">
      <c r="A351" s="94" t="s">
        <v>743</v>
      </c>
      <c r="B351" s="94">
        <v>10.5</v>
      </c>
      <c r="C351" s="95">
        <v>-17</v>
      </c>
    </row>
    <row r="352" spans="1:3" ht="21" x14ac:dyDescent="0.2">
      <c r="A352" s="94" t="s">
        <v>744</v>
      </c>
      <c r="B352" s="94">
        <v>10.5</v>
      </c>
      <c r="C352" s="95">
        <v>-43</v>
      </c>
    </row>
    <row r="353" spans="1:3" ht="21" x14ac:dyDescent="0.2">
      <c r="A353" s="94" t="s">
        <v>739</v>
      </c>
      <c r="B353" s="94">
        <v>10.5</v>
      </c>
      <c r="C353" s="95">
        <v>29</v>
      </c>
    </row>
    <row r="354" spans="1:3" ht="21" x14ac:dyDescent="0.2">
      <c r="A354" s="94" t="s">
        <v>745</v>
      </c>
      <c r="B354" s="94">
        <v>25</v>
      </c>
      <c r="C354" s="95">
        <v>-5</v>
      </c>
    </row>
    <row r="355" spans="1:3" ht="21" x14ac:dyDescent="0.2">
      <c r="A355" s="94" t="s">
        <v>746</v>
      </c>
      <c r="B355" s="94">
        <v>25</v>
      </c>
      <c r="C355" s="95">
        <v>0</v>
      </c>
    </row>
    <row r="356" spans="1:3" ht="21" x14ac:dyDescent="0.2">
      <c r="A356" s="94" t="s">
        <v>742</v>
      </c>
      <c r="B356" s="94">
        <v>25</v>
      </c>
      <c r="C356" s="95">
        <v>-9</v>
      </c>
    </row>
    <row r="357" spans="1:3" ht="12.75" x14ac:dyDescent="0.2">
      <c r="A357" s="94" t="s">
        <v>750</v>
      </c>
      <c r="B357" s="94">
        <v>1</v>
      </c>
      <c r="C357" s="95">
        <v>-222</v>
      </c>
    </row>
    <row r="358" spans="1:3" ht="12.75" x14ac:dyDescent="0.2">
      <c r="A358" s="94" t="s">
        <v>751</v>
      </c>
      <c r="B358" s="94">
        <v>3</v>
      </c>
      <c r="C358" s="95">
        <v>-6</v>
      </c>
    </row>
    <row r="359" spans="1:3" ht="21" x14ac:dyDescent="0.2">
      <c r="A359" s="94" t="s">
        <v>749</v>
      </c>
      <c r="B359" s="94">
        <v>8.75</v>
      </c>
      <c r="C359" s="95">
        <v>35</v>
      </c>
    </row>
    <row r="360" spans="1:3" ht="21" x14ac:dyDescent="0.2">
      <c r="A360" s="94" t="s">
        <v>748</v>
      </c>
      <c r="B360" s="94">
        <v>10.5</v>
      </c>
      <c r="C360" s="95">
        <v>-7</v>
      </c>
    </row>
    <row r="361" spans="1:3" ht="21" x14ac:dyDescent="0.2">
      <c r="A361" s="94" t="s">
        <v>747</v>
      </c>
      <c r="B361" s="94">
        <v>10.5</v>
      </c>
      <c r="C361" s="95">
        <v>-10</v>
      </c>
    </row>
    <row r="362" spans="1:3" ht="12.75" x14ac:dyDescent="0.2">
      <c r="A362" s="94" t="s">
        <v>752</v>
      </c>
      <c r="B362" s="94">
        <v>1</v>
      </c>
      <c r="C362" s="95">
        <v>-186</v>
      </c>
    </row>
    <row r="363" spans="1:3" ht="12.75" x14ac:dyDescent="0.2">
      <c r="A363" s="94" t="s">
        <v>754</v>
      </c>
      <c r="B363" s="94">
        <v>3</v>
      </c>
      <c r="C363" s="95">
        <v>-33</v>
      </c>
    </row>
    <row r="364" spans="1:3" ht="21" x14ac:dyDescent="0.2">
      <c r="A364" s="94" t="s">
        <v>758</v>
      </c>
      <c r="B364" s="94">
        <v>8.75</v>
      </c>
      <c r="C364" s="95">
        <v>-2</v>
      </c>
    </row>
    <row r="365" spans="1:3" ht="21" x14ac:dyDescent="0.2">
      <c r="A365" s="94" t="s">
        <v>757</v>
      </c>
      <c r="B365" s="94">
        <v>10.5</v>
      </c>
      <c r="C365" s="95">
        <v>-79</v>
      </c>
    </row>
    <row r="366" spans="1:3" ht="21" x14ac:dyDescent="0.2">
      <c r="A366" s="94" t="s">
        <v>756</v>
      </c>
      <c r="B366" s="94">
        <v>10.5</v>
      </c>
      <c r="C366" s="95">
        <v>-2</v>
      </c>
    </row>
    <row r="367" spans="1:3" ht="21" x14ac:dyDescent="0.2">
      <c r="A367" s="94" t="s">
        <v>759</v>
      </c>
      <c r="B367" s="94">
        <v>17</v>
      </c>
      <c r="C367" s="95">
        <v>-56</v>
      </c>
    </row>
    <row r="368" spans="1:3" ht="21" x14ac:dyDescent="0.2">
      <c r="A368" s="94" t="s">
        <v>755</v>
      </c>
      <c r="B368" s="94">
        <v>25</v>
      </c>
      <c r="C368" s="95">
        <v>-12</v>
      </c>
    </row>
    <row r="369" spans="1:3" ht="21" x14ac:dyDescent="0.2">
      <c r="A369" s="94" t="s">
        <v>753</v>
      </c>
      <c r="B369" s="94">
        <v>25</v>
      </c>
      <c r="C369" s="95">
        <v>-16</v>
      </c>
    </row>
    <row r="370" spans="1:3" ht="21" x14ac:dyDescent="0.2">
      <c r="A370" s="94" t="s">
        <v>762</v>
      </c>
      <c r="B370" s="94">
        <v>8.75</v>
      </c>
      <c r="C370" s="95">
        <v>-20</v>
      </c>
    </row>
    <row r="371" spans="1:3" ht="21" x14ac:dyDescent="0.2">
      <c r="A371" s="94" t="s">
        <v>763</v>
      </c>
      <c r="B371" s="94">
        <v>10.5</v>
      </c>
      <c r="C371" s="95">
        <v>-34</v>
      </c>
    </row>
    <row r="372" spans="1:3" ht="21" x14ac:dyDescent="0.2">
      <c r="A372" s="94" t="s">
        <v>761</v>
      </c>
      <c r="B372" s="94">
        <v>10.5</v>
      </c>
      <c r="C372" s="95">
        <v>-16</v>
      </c>
    </row>
    <row r="373" spans="1:3" ht="21" x14ac:dyDescent="0.2">
      <c r="A373" s="94" t="s">
        <v>760</v>
      </c>
      <c r="B373" s="94">
        <v>10.5</v>
      </c>
      <c r="C373" s="95">
        <v>-13</v>
      </c>
    </row>
    <row r="374" spans="1:3" ht="21" x14ac:dyDescent="0.2">
      <c r="A374" s="94" t="s">
        <v>766</v>
      </c>
      <c r="B374" s="94">
        <v>17</v>
      </c>
      <c r="C374" s="95">
        <v>-4</v>
      </c>
    </row>
    <row r="375" spans="1:3" ht="21" x14ac:dyDescent="0.2">
      <c r="A375" s="94" t="s">
        <v>764</v>
      </c>
      <c r="B375" s="94">
        <v>25</v>
      </c>
      <c r="C375" s="95">
        <v>-17</v>
      </c>
    </row>
    <row r="376" spans="1:3" ht="21" x14ac:dyDescent="0.2">
      <c r="A376" s="94" t="s">
        <v>765</v>
      </c>
      <c r="B376" s="94">
        <v>25</v>
      </c>
      <c r="C376" s="95">
        <v>-9</v>
      </c>
    </row>
    <row r="377" spans="1:3" ht="12.75" x14ac:dyDescent="0.2">
      <c r="A377" s="94" t="s">
        <v>767</v>
      </c>
      <c r="B377" s="94">
        <v>1</v>
      </c>
      <c r="C377" s="95">
        <v>-94</v>
      </c>
    </row>
    <row r="378" spans="1:3" ht="12.75" x14ac:dyDescent="0.2">
      <c r="A378" s="94" t="s">
        <v>768</v>
      </c>
      <c r="B378" s="94">
        <v>1</v>
      </c>
      <c r="C378" s="95">
        <v>-192</v>
      </c>
    </row>
    <row r="379" spans="1:3" ht="12.75" x14ac:dyDescent="0.2">
      <c r="A379" s="94" t="s">
        <v>769</v>
      </c>
      <c r="B379" s="94">
        <v>3</v>
      </c>
      <c r="C379" s="95">
        <v>-5</v>
      </c>
    </row>
    <row r="380" spans="1:3" ht="12.75" x14ac:dyDescent="0.2">
      <c r="A380" s="94" t="s">
        <v>770</v>
      </c>
      <c r="B380" s="94">
        <v>1</v>
      </c>
      <c r="C380" s="95">
        <v>-12</v>
      </c>
    </row>
    <row r="381" spans="1:3" ht="12.75" x14ac:dyDescent="0.2">
      <c r="A381" s="94" t="s">
        <v>771</v>
      </c>
      <c r="B381" s="94">
        <v>1</v>
      </c>
      <c r="C381" s="95">
        <v>-67</v>
      </c>
    </row>
    <row r="382" spans="1:3" ht="12.75" x14ac:dyDescent="0.2">
      <c r="A382" s="94" t="s">
        <v>772</v>
      </c>
      <c r="B382" s="94">
        <v>3</v>
      </c>
      <c r="C382" s="95">
        <v>-40</v>
      </c>
    </row>
    <row r="383" spans="1:3" ht="21" x14ac:dyDescent="0.2">
      <c r="A383" s="94" t="s">
        <v>779</v>
      </c>
      <c r="B383" s="94">
        <v>10.5</v>
      </c>
      <c r="C383" s="95">
        <v>-14</v>
      </c>
    </row>
    <row r="384" spans="1:3" ht="21" x14ac:dyDescent="0.2">
      <c r="A384" s="94" t="s">
        <v>774</v>
      </c>
      <c r="B384" s="94">
        <v>10.5</v>
      </c>
      <c r="C384" s="95">
        <v>-45</v>
      </c>
    </row>
    <row r="385" spans="1:3" ht="21" x14ac:dyDescent="0.2">
      <c r="A385" s="94" t="s">
        <v>773</v>
      </c>
      <c r="B385" s="94">
        <v>10.5</v>
      </c>
      <c r="C385" s="95">
        <v>0</v>
      </c>
    </row>
    <row r="386" spans="1:3" ht="21" x14ac:dyDescent="0.2">
      <c r="A386" s="94" t="s">
        <v>776</v>
      </c>
      <c r="B386" s="94">
        <v>17</v>
      </c>
      <c r="C386" s="95">
        <v>49</v>
      </c>
    </row>
    <row r="387" spans="1:3" ht="21" x14ac:dyDescent="0.2">
      <c r="A387" s="94" t="s">
        <v>778</v>
      </c>
      <c r="B387" s="94">
        <v>25</v>
      </c>
      <c r="C387" s="95">
        <v>-26</v>
      </c>
    </row>
    <row r="388" spans="1:3" ht="21" x14ac:dyDescent="0.2">
      <c r="A388" s="94" t="s">
        <v>777</v>
      </c>
      <c r="B388" s="94">
        <v>25</v>
      </c>
      <c r="C388" s="95">
        <v>-4</v>
      </c>
    </row>
    <row r="389" spans="1:3" ht="21" x14ac:dyDescent="0.2">
      <c r="A389" s="94" t="s">
        <v>775</v>
      </c>
      <c r="B389" s="94">
        <v>25</v>
      </c>
      <c r="C389" s="95">
        <v>-2</v>
      </c>
    </row>
    <row r="390" spans="1:3" ht="12.75" x14ac:dyDescent="0.2">
      <c r="A390" s="94" t="s">
        <v>780</v>
      </c>
      <c r="B390" s="94">
        <v>1</v>
      </c>
      <c r="C390" s="95">
        <v>74</v>
      </c>
    </row>
    <row r="391" spans="1:3" ht="12.75" x14ac:dyDescent="0.2">
      <c r="A391" s="94" t="s">
        <v>781</v>
      </c>
      <c r="B391" s="94">
        <v>1</v>
      </c>
      <c r="C391" s="95">
        <v>-28</v>
      </c>
    </row>
    <row r="392" spans="1:3" ht="12.75" x14ac:dyDescent="0.2">
      <c r="A392" s="94" t="s">
        <v>782</v>
      </c>
      <c r="B392" s="94">
        <v>3</v>
      </c>
      <c r="C392" s="95">
        <v>-105</v>
      </c>
    </row>
    <row r="393" spans="1:3" ht="21" x14ac:dyDescent="0.2">
      <c r="A393" s="94" t="s">
        <v>785</v>
      </c>
      <c r="B393" s="94">
        <v>8.75</v>
      </c>
      <c r="C393" s="95">
        <v>-83</v>
      </c>
    </row>
    <row r="394" spans="1:3" ht="21" x14ac:dyDescent="0.2">
      <c r="A394" s="94" t="s">
        <v>784</v>
      </c>
      <c r="B394" s="94">
        <v>10.5</v>
      </c>
      <c r="C394" s="95">
        <v>-10</v>
      </c>
    </row>
    <row r="395" spans="1:3" ht="21" x14ac:dyDescent="0.2">
      <c r="A395" s="94" t="s">
        <v>786</v>
      </c>
      <c r="B395" s="94">
        <v>10.5</v>
      </c>
      <c r="C395" s="95">
        <v>184</v>
      </c>
    </row>
    <row r="396" spans="1:3" ht="21" x14ac:dyDescent="0.2">
      <c r="A396" s="94" t="s">
        <v>783</v>
      </c>
      <c r="B396" s="94">
        <v>10.5</v>
      </c>
      <c r="C396" s="95">
        <v>-9</v>
      </c>
    </row>
    <row r="397" spans="1:3" ht="21" x14ac:dyDescent="0.2">
      <c r="A397" s="94" t="s">
        <v>789</v>
      </c>
      <c r="B397" s="94">
        <v>17</v>
      </c>
      <c r="C397" s="95">
        <v>201</v>
      </c>
    </row>
    <row r="398" spans="1:3" ht="21" x14ac:dyDescent="0.2">
      <c r="A398" s="94" t="s">
        <v>787</v>
      </c>
      <c r="B398" s="94">
        <v>25</v>
      </c>
      <c r="C398" s="95">
        <v>-53</v>
      </c>
    </row>
    <row r="399" spans="1:3" ht="21" x14ac:dyDescent="0.2">
      <c r="A399" s="94" t="s">
        <v>788</v>
      </c>
      <c r="B399" s="94">
        <v>25</v>
      </c>
      <c r="C399" s="95">
        <v>-8</v>
      </c>
    </row>
    <row r="400" spans="1:3" ht="12.75" x14ac:dyDescent="0.2">
      <c r="A400" s="94" t="s">
        <v>790</v>
      </c>
      <c r="B400" s="94">
        <v>1</v>
      </c>
      <c r="C400" s="95">
        <v>-311</v>
      </c>
    </row>
    <row r="401" spans="1:3" ht="12.75" x14ac:dyDescent="0.2">
      <c r="A401" s="94" t="s">
        <v>791</v>
      </c>
      <c r="B401" s="94">
        <v>3</v>
      </c>
      <c r="C401" s="95">
        <v>-120</v>
      </c>
    </row>
    <row r="402" spans="1:3" ht="21" x14ac:dyDescent="0.2">
      <c r="A402" s="94" t="s">
        <v>793</v>
      </c>
      <c r="B402" s="94">
        <v>8.75</v>
      </c>
      <c r="C402" s="95">
        <v>90</v>
      </c>
    </row>
    <row r="403" spans="1:3" ht="21" x14ac:dyDescent="0.2">
      <c r="A403" s="94" t="s">
        <v>794</v>
      </c>
      <c r="B403" s="94">
        <v>10.5</v>
      </c>
      <c r="C403" s="95">
        <v>50</v>
      </c>
    </row>
    <row r="404" spans="1:3" ht="21" x14ac:dyDescent="0.2">
      <c r="A404" s="94" t="s">
        <v>792</v>
      </c>
      <c r="B404" s="94">
        <v>10.5</v>
      </c>
      <c r="C404" s="95">
        <v>17</v>
      </c>
    </row>
    <row r="405" spans="1:3" ht="21" x14ac:dyDescent="0.2">
      <c r="A405" s="94" t="s">
        <v>795</v>
      </c>
      <c r="B405" s="94">
        <v>10.5</v>
      </c>
      <c r="C405" s="95">
        <v>-26</v>
      </c>
    </row>
    <row r="406" spans="1:3" ht="21" x14ac:dyDescent="0.2">
      <c r="A406" s="94" t="s">
        <v>796</v>
      </c>
      <c r="B406" s="94">
        <v>8.75</v>
      </c>
      <c r="C406" s="95">
        <v>-20</v>
      </c>
    </row>
    <row r="407" spans="1:3" ht="21" x14ac:dyDescent="0.2">
      <c r="A407" s="94" t="s">
        <v>797</v>
      </c>
      <c r="B407" s="94">
        <v>10.5</v>
      </c>
      <c r="C407" s="95">
        <v>-55</v>
      </c>
    </row>
    <row r="408" spans="1:3" ht="21" x14ac:dyDescent="0.2">
      <c r="A408" s="94" t="s">
        <v>798</v>
      </c>
      <c r="B408" s="94">
        <v>10.5</v>
      </c>
      <c r="C408" s="95">
        <v>-15</v>
      </c>
    </row>
    <row r="409" spans="1:3" ht="21" x14ac:dyDescent="0.2">
      <c r="A409" s="94" t="s">
        <v>799</v>
      </c>
      <c r="B409" s="94">
        <v>10.5</v>
      </c>
      <c r="C409" s="95">
        <v>45</v>
      </c>
    </row>
    <row r="410" spans="1:3" ht="12.75" x14ac:dyDescent="0.2">
      <c r="A410" s="94" t="s">
        <v>800</v>
      </c>
      <c r="B410" s="94">
        <v>1</v>
      </c>
      <c r="C410" s="95">
        <v>5</v>
      </c>
    </row>
    <row r="411" spans="1:3" ht="12.75" x14ac:dyDescent="0.2">
      <c r="A411" s="94" t="s">
        <v>802</v>
      </c>
      <c r="B411" s="94">
        <v>3</v>
      </c>
      <c r="C411" s="95">
        <v>-55</v>
      </c>
    </row>
    <row r="412" spans="1:3" ht="21" x14ac:dyDescent="0.2">
      <c r="A412" s="94" t="s">
        <v>804</v>
      </c>
      <c r="B412" s="94">
        <v>8.75</v>
      </c>
      <c r="C412" s="95">
        <v>-41</v>
      </c>
    </row>
    <row r="413" spans="1:3" ht="21" x14ac:dyDescent="0.2">
      <c r="A413" s="94" t="s">
        <v>801</v>
      </c>
      <c r="B413" s="94">
        <v>10.5</v>
      </c>
      <c r="C413" s="95">
        <v>-36</v>
      </c>
    </row>
    <row r="414" spans="1:3" ht="21" x14ac:dyDescent="0.2">
      <c r="A414" s="94" t="s">
        <v>803</v>
      </c>
      <c r="B414" s="94">
        <v>10.5</v>
      </c>
      <c r="C414" s="95">
        <v>-5</v>
      </c>
    </row>
    <row r="415" spans="1:3" ht="12.75" x14ac:dyDescent="0.2">
      <c r="A415" s="94" t="s">
        <v>806</v>
      </c>
      <c r="B415" s="94">
        <v>1</v>
      </c>
      <c r="C415" s="95">
        <v>-185</v>
      </c>
    </row>
    <row r="416" spans="1:3" ht="12.75" x14ac:dyDescent="0.2">
      <c r="A416" s="94" t="s">
        <v>805</v>
      </c>
      <c r="B416" s="94">
        <v>3</v>
      </c>
      <c r="C416" s="95">
        <v>-39</v>
      </c>
    </row>
    <row r="417" spans="1:3" ht="21" x14ac:dyDescent="0.2">
      <c r="A417" s="94" t="s">
        <v>809</v>
      </c>
      <c r="B417" s="94">
        <v>8.75</v>
      </c>
      <c r="C417" s="95">
        <v>107</v>
      </c>
    </row>
    <row r="418" spans="1:3" ht="21" x14ac:dyDescent="0.2">
      <c r="A418" s="94" t="s">
        <v>808</v>
      </c>
      <c r="B418" s="94">
        <v>8.75</v>
      </c>
      <c r="C418" s="95">
        <v>48</v>
      </c>
    </row>
    <row r="419" spans="1:3" ht="21" x14ac:dyDescent="0.2">
      <c r="A419" s="94" t="s">
        <v>807</v>
      </c>
      <c r="B419" s="94">
        <v>10.5</v>
      </c>
      <c r="C419" s="95">
        <v>10</v>
      </c>
    </row>
    <row r="420" spans="1:3" ht="12.75" x14ac:dyDescent="0.2">
      <c r="A420" s="94" t="s">
        <v>810</v>
      </c>
      <c r="B420" s="94">
        <v>1</v>
      </c>
      <c r="C420" s="95">
        <v>-213</v>
      </c>
    </row>
    <row r="421" spans="1:3" ht="21" x14ac:dyDescent="0.2">
      <c r="A421" s="94" t="s">
        <v>811</v>
      </c>
      <c r="B421" s="94">
        <v>8.75</v>
      </c>
      <c r="C421" s="95">
        <v>1</v>
      </c>
    </row>
    <row r="422" spans="1:3" ht="21" x14ac:dyDescent="0.2">
      <c r="A422" s="94" t="s">
        <v>812</v>
      </c>
      <c r="B422" s="94">
        <v>10.5</v>
      </c>
      <c r="C422" s="95">
        <v>-49</v>
      </c>
    </row>
    <row r="423" spans="1:3" ht="21" x14ac:dyDescent="0.2">
      <c r="A423" s="94" t="s">
        <v>813</v>
      </c>
      <c r="B423" s="94">
        <v>10.5</v>
      </c>
      <c r="C423" s="95">
        <v>-79</v>
      </c>
    </row>
    <row r="424" spans="1:3" ht="21" x14ac:dyDescent="0.2">
      <c r="A424" s="94" t="s">
        <v>814</v>
      </c>
      <c r="B424" s="94">
        <v>10.5</v>
      </c>
      <c r="C424" s="95">
        <v>-10</v>
      </c>
    </row>
    <row r="425" spans="1:3" ht="12.75" x14ac:dyDescent="0.2">
      <c r="A425" s="94" t="s">
        <v>817</v>
      </c>
      <c r="B425" s="94">
        <v>1</v>
      </c>
      <c r="C425" s="95">
        <v>-23</v>
      </c>
    </row>
    <row r="426" spans="1:3" ht="12.75" x14ac:dyDescent="0.2">
      <c r="A426" s="94" t="s">
        <v>818</v>
      </c>
      <c r="B426" s="94">
        <v>3</v>
      </c>
      <c r="C426" s="95">
        <v>478</v>
      </c>
    </row>
    <row r="427" spans="1:3" ht="21" x14ac:dyDescent="0.2">
      <c r="A427" s="94" t="s">
        <v>820</v>
      </c>
      <c r="B427" s="94">
        <v>8.75</v>
      </c>
      <c r="C427" s="95">
        <v>-21</v>
      </c>
    </row>
    <row r="428" spans="1:3" ht="21" x14ac:dyDescent="0.2">
      <c r="A428" s="94" t="s">
        <v>821</v>
      </c>
      <c r="B428" s="94">
        <v>10.5</v>
      </c>
      <c r="C428" s="95">
        <v>-142</v>
      </c>
    </row>
    <row r="429" spans="1:3" ht="21" x14ac:dyDescent="0.2">
      <c r="A429" s="94" t="s">
        <v>822</v>
      </c>
      <c r="B429" s="94">
        <v>10.5</v>
      </c>
      <c r="C429" s="95">
        <v>-56</v>
      </c>
    </row>
    <row r="430" spans="1:3" ht="21" x14ac:dyDescent="0.2">
      <c r="A430" s="94" t="s">
        <v>815</v>
      </c>
      <c r="B430" s="94">
        <v>10.5</v>
      </c>
      <c r="C430" s="95">
        <v>-2</v>
      </c>
    </row>
    <row r="431" spans="1:3" ht="21" x14ac:dyDescent="0.2">
      <c r="A431" s="94" t="s">
        <v>823</v>
      </c>
      <c r="B431" s="94">
        <v>25</v>
      </c>
      <c r="C431" s="95">
        <v>-25</v>
      </c>
    </row>
    <row r="432" spans="1:3" ht="21" x14ac:dyDescent="0.2">
      <c r="A432" s="94" t="s">
        <v>816</v>
      </c>
      <c r="B432" s="94">
        <v>25</v>
      </c>
      <c r="C432" s="95">
        <v>-20</v>
      </c>
    </row>
    <row r="433" spans="1:3" ht="21" x14ac:dyDescent="0.2">
      <c r="A433" s="94" t="s">
        <v>819</v>
      </c>
      <c r="B433" s="94">
        <v>25</v>
      </c>
      <c r="C433" s="95">
        <v>-5</v>
      </c>
    </row>
    <row r="434" spans="1:3" ht="12.75" x14ac:dyDescent="0.2">
      <c r="A434" s="94" t="s">
        <v>824</v>
      </c>
      <c r="B434" s="94">
        <v>1</v>
      </c>
      <c r="C434" s="95">
        <v>0</v>
      </c>
    </row>
    <row r="435" spans="1:3" ht="12.75" x14ac:dyDescent="0.2">
      <c r="A435" s="94" t="s">
        <v>827</v>
      </c>
      <c r="B435" s="94">
        <v>1</v>
      </c>
      <c r="C435" s="95">
        <v>-365</v>
      </c>
    </row>
    <row r="436" spans="1:3" ht="12.75" x14ac:dyDescent="0.2">
      <c r="A436" s="94" t="s">
        <v>833</v>
      </c>
      <c r="B436" s="94">
        <v>3</v>
      </c>
      <c r="C436" s="95">
        <v>-39</v>
      </c>
    </row>
    <row r="437" spans="1:3" ht="21" x14ac:dyDescent="0.2">
      <c r="A437" s="94" t="s">
        <v>829</v>
      </c>
      <c r="B437" s="94">
        <v>10.5</v>
      </c>
      <c r="C437" s="95">
        <v>-40</v>
      </c>
    </row>
    <row r="438" spans="1:3" ht="21" x14ac:dyDescent="0.2">
      <c r="A438" s="94" t="s">
        <v>831</v>
      </c>
      <c r="B438" s="94">
        <v>10.5</v>
      </c>
      <c r="C438" s="95">
        <v>-125</v>
      </c>
    </row>
    <row r="439" spans="1:3" ht="21" x14ac:dyDescent="0.2">
      <c r="A439" s="94" t="s">
        <v>826</v>
      </c>
      <c r="B439" s="94">
        <v>10.5</v>
      </c>
      <c r="C439" s="95">
        <v>-84</v>
      </c>
    </row>
    <row r="440" spans="1:3" ht="21" x14ac:dyDescent="0.2">
      <c r="A440" s="94" t="s">
        <v>832</v>
      </c>
      <c r="B440" s="94">
        <v>17</v>
      </c>
      <c r="C440" s="95">
        <v>1</v>
      </c>
    </row>
    <row r="441" spans="1:3" ht="21" x14ac:dyDescent="0.2">
      <c r="A441" s="94" t="s">
        <v>830</v>
      </c>
      <c r="B441" s="94">
        <v>25</v>
      </c>
      <c r="C441" s="95">
        <v>1</v>
      </c>
    </row>
    <row r="442" spans="1:3" ht="21" x14ac:dyDescent="0.2">
      <c r="A442" s="94" t="s">
        <v>825</v>
      </c>
      <c r="B442" s="94">
        <v>25</v>
      </c>
      <c r="C442" s="95">
        <v>-47</v>
      </c>
    </row>
    <row r="443" spans="1:3" ht="21" x14ac:dyDescent="0.2">
      <c r="A443" s="94" t="s">
        <v>828</v>
      </c>
      <c r="B443" s="94">
        <v>25</v>
      </c>
      <c r="C443" s="95">
        <v>-11</v>
      </c>
    </row>
    <row r="444" spans="1:3" ht="12.75" x14ac:dyDescent="0.2">
      <c r="A444" s="94" t="s">
        <v>835</v>
      </c>
      <c r="B444" s="94">
        <v>1</v>
      </c>
      <c r="C444" s="95">
        <v>-118</v>
      </c>
    </row>
    <row r="445" spans="1:3" ht="12.75" x14ac:dyDescent="0.2">
      <c r="A445" s="94" t="s">
        <v>840</v>
      </c>
      <c r="B445" s="94">
        <v>3</v>
      </c>
      <c r="C445" s="95">
        <v>-37</v>
      </c>
    </row>
    <row r="446" spans="1:3" ht="21" x14ac:dyDescent="0.2">
      <c r="A446" s="94" t="s">
        <v>836</v>
      </c>
      <c r="B446" s="94">
        <v>10.5</v>
      </c>
      <c r="C446" s="95">
        <v>-39</v>
      </c>
    </row>
    <row r="447" spans="1:3" ht="21" x14ac:dyDescent="0.2">
      <c r="A447" s="94" t="s">
        <v>834</v>
      </c>
      <c r="B447" s="94">
        <v>10.5</v>
      </c>
      <c r="C447" s="95">
        <v>-22</v>
      </c>
    </row>
    <row r="448" spans="1:3" ht="21" x14ac:dyDescent="0.2">
      <c r="A448" s="94" t="s">
        <v>838</v>
      </c>
      <c r="B448" s="94">
        <v>17</v>
      </c>
      <c r="C448" s="95">
        <v>-20</v>
      </c>
    </row>
    <row r="449" spans="1:3" ht="21" x14ac:dyDescent="0.2">
      <c r="A449" s="94" t="s">
        <v>837</v>
      </c>
      <c r="B449" s="94">
        <v>25</v>
      </c>
      <c r="C449" s="95">
        <v>1</v>
      </c>
    </row>
    <row r="450" spans="1:3" ht="21" x14ac:dyDescent="0.2">
      <c r="A450" s="94" t="s">
        <v>839</v>
      </c>
      <c r="B450" s="94">
        <v>25</v>
      </c>
      <c r="C450" s="95">
        <v>2</v>
      </c>
    </row>
    <row r="451" spans="1:3" ht="12.75" x14ac:dyDescent="0.2">
      <c r="A451" s="94" t="s">
        <v>841</v>
      </c>
      <c r="B451" s="94">
        <v>1</v>
      </c>
      <c r="C451" s="95">
        <v>-11</v>
      </c>
    </row>
    <row r="452" spans="1:3" ht="12.75" x14ac:dyDescent="0.2">
      <c r="A452" s="94" t="s">
        <v>842</v>
      </c>
      <c r="B452" s="94">
        <v>1</v>
      </c>
      <c r="C452" s="95">
        <v>-174</v>
      </c>
    </row>
    <row r="453" spans="1:3" ht="12.75" x14ac:dyDescent="0.2">
      <c r="A453" s="94" t="s">
        <v>843</v>
      </c>
      <c r="B453" s="94">
        <v>3</v>
      </c>
      <c r="C453" s="95">
        <v>1</v>
      </c>
    </row>
    <row r="454" spans="1:3" ht="12.75" x14ac:dyDescent="0.2">
      <c r="A454" s="94" t="s">
        <v>844</v>
      </c>
      <c r="B454" s="94">
        <v>8.75</v>
      </c>
      <c r="C454" s="95">
        <v>5</v>
      </c>
    </row>
    <row r="455" spans="1:3" ht="12.75" x14ac:dyDescent="0.2">
      <c r="A455" s="94" t="s">
        <v>845</v>
      </c>
      <c r="B455" s="94">
        <v>3</v>
      </c>
      <c r="C455" s="95">
        <v>-14</v>
      </c>
    </row>
    <row r="456" spans="1:3" ht="12.75" x14ac:dyDescent="0.2">
      <c r="A456" s="94" t="s">
        <v>846</v>
      </c>
      <c r="B456" s="94">
        <v>8.75</v>
      </c>
      <c r="C456" s="95">
        <v>-5</v>
      </c>
    </row>
    <row r="457" spans="1:3" ht="12.75" x14ac:dyDescent="0.2">
      <c r="A457" s="94" t="s">
        <v>847</v>
      </c>
      <c r="B457" s="94">
        <v>3</v>
      </c>
      <c r="C457" s="95">
        <v>0</v>
      </c>
    </row>
    <row r="458" spans="1:3" ht="12.75" x14ac:dyDescent="0.2">
      <c r="A458" s="94" t="s">
        <v>848</v>
      </c>
      <c r="B458" s="94">
        <v>8.75</v>
      </c>
      <c r="C458" s="95">
        <v>-116</v>
      </c>
    </row>
    <row r="459" spans="1:3" ht="12.75" x14ac:dyDescent="0.2">
      <c r="A459" s="94" t="s">
        <v>849</v>
      </c>
      <c r="B459" s="94">
        <v>8.75</v>
      </c>
      <c r="C459" s="95">
        <v>-54</v>
      </c>
    </row>
    <row r="460" spans="1:3" ht="12.75" x14ac:dyDescent="0.2">
      <c r="A460" s="94" t="s">
        <v>850</v>
      </c>
      <c r="B460" s="94">
        <v>8.75</v>
      </c>
      <c r="C460" s="95">
        <v>-95</v>
      </c>
    </row>
    <row r="461" spans="1:3" ht="12.75" x14ac:dyDescent="0.2">
      <c r="A461" s="94" t="s">
        <v>851</v>
      </c>
      <c r="B461" s="94">
        <v>8.75</v>
      </c>
      <c r="C461" s="95">
        <v>-125</v>
      </c>
    </row>
    <row r="462" spans="1:3" ht="12.75" x14ac:dyDescent="0.2">
      <c r="A462" s="94" t="s">
        <v>852</v>
      </c>
      <c r="B462" s="94">
        <v>8.75</v>
      </c>
      <c r="C462" s="95">
        <v>319</v>
      </c>
    </row>
    <row r="463" spans="1:3" ht="12.75" x14ac:dyDescent="0.2">
      <c r="A463" s="94" t="s">
        <v>853</v>
      </c>
      <c r="B463" s="94">
        <v>1</v>
      </c>
      <c r="C463" s="95">
        <v>33</v>
      </c>
    </row>
    <row r="464" spans="1:3" ht="12.75" x14ac:dyDescent="0.2">
      <c r="A464" s="94" t="s">
        <v>854</v>
      </c>
      <c r="B464" s="94">
        <v>12</v>
      </c>
      <c r="C464" s="95">
        <v>-154</v>
      </c>
    </row>
    <row r="465" spans="1:3" ht="12.75" x14ac:dyDescent="0.2">
      <c r="A465" s="94" t="s">
        <v>855</v>
      </c>
      <c r="B465" s="94">
        <v>8.75</v>
      </c>
      <c r="C465" s="95">
        <v>-110</v>
      </c>
    </row>
    <row r="466" spans="1:3" ht="12.75" x14ac:dyDescent="0.2">
      <c r="A466" s="94" t="s">
        <v>856</v>
      </c>
      <c r="B466" s="94">
        <v>25</v>
      </c>
      <c r="C466" s="95">
        <v>-9</v>
      </c>
    </row>
    <row r="467" spans="1:3" ht="12.75" x14ac:dyDescent="0.2">
      <c r="A467" s="94" t="s">
        <v>944</v>
      </c>
      <c r="B467" s="94">
        <v>4</v>
      </c>
      <c r="C467" s="95">
        <v>-27</v>
      </c>
    </row>
    <row r="468" spans="1:3" ht="12.75" x14ac:dyDescent="0.2">
      <c r="A468" s="94" t="s">
        <v>857</v>
      </c>
      <c r="B468" s="94">
        <v>8.75</v>
      </c>
      <c r="C468" s="95">
        <v>-20</v>
      </c>
    </row>
    <row r="469" spans="1:3" ht="12.75" x14ac:dyDescent="0.2">
      <c r="A469" s="94" t="s">
        <v>858</v>
      </c>
      <c r="B469" s="94">
        <v>1</v>
      </c>
      <c r="C469" s="95">
        <v>-616</v>
      </c>
    </row>
    <row r="470" spans="1:3" ht="12.75" x14ac:dyDescent="0.2">
      <c r="A470" s="94" t="s">
        <v>859</v>
      </c>
      <c r="B470" s="94">
        <v>3</v>
      </c>
      <c r="C470" s="95">
        <v>-31</v>
      </c>
    </row>
    <row r="471" spans="1:3" ht="12.75" x14ac:dyDescent="0.2">
      <c r="A471" s="94" t="s">
        <v>860</v>
      </c>
      <c r="B471" s="94">
        <v>3</v>
      </c>
      <c r="C471" s="95">
        <v>-15</v>
      </c>
    </row>
    <row r="472" spans="1:3" ht="12.75" x14ac:dyDescent="0.2">
      <c r="A472" s="94" t="s">
        <v>861</v>
      </c>
      <c r="B472" s="94">
        <v>1</v>
      </c>
      <c r="C472" s="95">
        <v>73</v>
      </c>
    </row>
    <row r="473" spans="1:3" ht="12.75" x14ac:dyDescent="0.2">
      <c r="A473" s="94" t="s">
        <v>862</v>
      </c>
      <c r="B473" s="94">
        <v>3</v>
      </c>
      <c r="C473" s="95">
        <v>20</v>
      </c>
    </row>
    <row r="474" spans="1:3" ht="12.75" x14ac:dyDescent="0.2">
      <c r="A474" s="94" t="s">
        <v>1033</v>
      </c>
      <c r="B474" s="94">
        <v>1</v>
      </c>
      <c r="C474" s="95">
        <v>-10</v>
      </c>
    </row>
    <row r="475" spans="1:3" ht="12.75" x14ac:dyDescent="0.2">
      <c r="A475" s="94" t="s">
        <v>863</v>
      </c>
      <c r="B475" s="94">
        <v>3</v>
      </c>
      <c r="C475" s="95">
        <v>3211</v>
      </c>
    </row>
    <row r="476" spans="1:3" ht="12.75" x14ac:dyDescent="0.2">
      <c r="A476" s="94" t="s">
        <v>864</v>
      </c>
      <c r="B476" s="94">
        <v>3</v>
      </c>
      <c r="C476" s="95">
        <v>-335</v>
      </c>
    </row>
    <row r="477" spans="1:3" ht="12.75" x14ac:dyDescent="0.2">
      <c r="A477" s="94" t="s">
        <v>865</v>
      </c>
      <c r="B477" s="94">
        <v>3</v>
      </c>
      <c r="C477" s="95">
        <v>-56</v>
      </c>
    </row>
    <row r="478" spans="1:3" ht="12.75" x14ac:dyDescent="0.2">
      <c r="A478" s="94" t="s">
        <v>866</v>
      </c>
      <c r="B478" s="94">
        <v>3</v>
      </c>
      <c r="C478" s="95">
        <v>129</v>
      </c>
    </row>
    <row r="479" spans="1:3" ht="12.75" x14ac:dyDescent="0.2">
      <c r="A479" s="94" t="s">
        <v>868</v>
      </c>
      <c r="B479" s="94">
        <v>8.75</v>
      </c>
      <c r="C479" s="95">
        <v>-37</v>
      </c>
    </row>
    <row r="480" spans="1:3" ht="12.75" x14ac:dyDescent="0.2">
      <c r="A480" s="94" t="s">
        <v>867</v>
      </c>
      <c r="B480" s="94">
        <v>3</v>
      </c>
      <c r="C480" s="95">
        <v>0</v>
      </c>
    </row>
    <row r="481" spans="1:3" ht="12.75" x14ac:dyDescent="0.2">
      <c r="A481" s="94" t="s">
        <v>869</v>
      </c>
      <c r="B481" s="94">
        <v>3</v>
      </c>
      <c r="C481" s="95">
        <v>-22</v>
      </c>
    </row>
    <row r="482" spans="1:3" ht="12.75" x14ac:dyDescent="0.2">
      <c r="A482" s="94" t="s">
        <v>1025</v>
      </c>
      <c r="B482" s="94">
        <v>3</v>
      </c>
      <c r="C482" s="95">
        <v>0</v>
      </c>
    </row>
    <row r="483" spans="1:3" ht="12.75" x14ac:dyDescent="0.2">
      <c r="A483" s="94" t="s">
        <v>1024</v>
      </c>
      <c r="B483" s="94">
        <v>3</v>
      </c>
      <c r="C483" s="95">
        <v>0</v>
      </c>
    </row>
    <row r="484" spans="1:3" ht="12.75" x14ac:dyDescent="0.2">
      <c r="A484" s="94" t="s">
        <v>870</v>
      </c>
      <c r="B484" s="94">
        <v>3</v>
      </c>
      <c r="C484" s="95">
        <v>-181</v>
      </c>
    </row>
    <row r="485" spans="1:3" ht="12.75" x14ac:dyDescent="0.2">
      <c r="A485" s="94" t="s">
        <v>871</v>
      </c>
      <c r="B485" s="94">
        <v>3</v>
      </c>
      <c r="C485" s="95">
        <v>-19</v>
      </c>
    </row>
    <row r="486" spans="1:3" ht="12.75" x14ac:dyDescent="0.2">
      <c r="A486" s="94" t="s">
        <v>872</v>
      </c>
      <c r="B486" s="94">
        <v>3</v>
      </c>
      <c r="C486" s="95">
        <v>0</v>
      </c>
    </row>
    <row r="487" spans="1:3" ht="12.75" x14ac:dyDescent="0.2">
      <c r="A487" s="94" t="s">
        <v>873</v>
      </c>
      <c r="B487" s="94">
        <v>3</v>
      </c>
      <c r="C487" s="95">
        <v>-14</v>
      </c>
    </row>
    <row r="488" spans="1:3" ht="12.75" x14ac:dyDescent="0.2">
      <c r="A488" s="94" t="s">
        <v>874</v>
      </c>
      <c r="B488" s="94">
        <v>3</v>
      </c>
      <c r="C488" s="95">
        <v>0</v>
      </c>
    </row>
    <row r="489" spans="1:3" ht="12.75" x14ac:dyDescent="0.2">
      <c r="A489" s="94" t="s">
        <v>1111</v>
      </c>
      <c r="B489" s="94">
        <v>8.25</v>
      </c>
      <c r="C489" s="95">
        <v>-200</v>
      </c>
    </row>
    <row r="490" spans="1:3" ht="21" x14ac:dyDescent="0.2">
      <c r="A490" s="94" t="s">
        <v>878</v>
      </c>
      <c r="B490" s="94">
        <v>8</v>
      </c>
      <c r="C490" s="95">
        <v>23</v>
      </c>
    </row>
    <row r="491" spans="1:3" ht="21" x14ac:dyDescent="0.2">
      <c r="A491" s="94" t="s">
        <v>879</v>
      </c>
      <c r="B491" s="94">
        <v>8.25</v>
      </c>
      <c r="C491" s="95">
        <v>-570</v>
      </c>
    </row>
    <row r="492" spans="1:3" ht="21" x14ac:dyDescent="0.2">
      <c r="A492" s="94" t="s">
        <v>877</v>
      </c>
      <c r="B492" s="94">
        <v>17</v>
      </c>
      <c r="C492" s="95">
        <v>1840</v>
      </c>
    </row>
    <row r="493" spans="1:3" ht="21" x14ac:dyDescent="0.2">
      <c r="A493" s="94" t="s">
        <v>876</v>
      </c>
      <c r="B493" s="94">
        <v>23</v>
      </c>
      <c r="C493" s="95">
        <v>-95</v>
      </c>
    </row>
    <row r="494" spans="1:3" ht="21" x14ac:dyDescent="0.2">
      <c r="A494" s="94" t="s">
        <v>875</v>
      </c>
      <c r="B494" s="94">
        <v>25</v>
      </c>
      <c r="C494" s="95">
        <v>-32</v>
      </c>
    </row>
    <row r="495" spans="1:3" ht="21" x14ac:dyDescent="0.2">
      <c r="A495" s="94" t="s">
        <v>880</v>
      </c>
      <c r="B495" s="94">
        <v>25</v>
      </c>
      <c r="C495" s="95">
        <v>-55</v>
      </c>
    </row>
    <row r="496" spans="1:3" ht="21" x14ac:dyDescent="0.2">
      <c r="A496" s="94" t="s">
        <v>884</v>
      </c>
      <c r="B496" s="94">
        <v>8.75</v>
      </c>
      <c r="C496" s="95">
        <v>-69</v>
      </c>
    </row>
    <row r="497" spans="1:3" ht="21" x14ac:dyDescent="0.2">
      <c r="A497" s="94" t="s">
        <v>882</v>
      </c>
      <c r="B497" s="94">
        <v>8.75</v>
      </c>
      <c r="C497" s="95">
        <v>-5</v>
      </c>
    </row>
    <row r="498" spans="1:3" ht="21" x14ac:dyDescent="0.2">
      <c r="A498" s="94" t="s">
        <v>883</v>
      </c>
      <c r="B498" s="94">
        <v>8.75</v>
      </c>
      <c r="C498" s="95">
        <v>6</v>
      </c>
    </row>
    <row r="499" spans="1:3" ht="21" x14ac:dyDescent="0.2">
      <c r="A499" s="94" t="s">
        <v>885</v>
      </c>
      <c r="B499" s="94">
        <v>12</v>
      </c>
      <c r="C499" s="95">
        <v>350</v>
      </c>
    </row>
    <row r="500" spans="1:3" ht="21" x14ac:dyDescent="0.2">
      <c r="A500" s="94" t="s">
        <v>881</v>
      </c>
      <c r="B500" s="94">
        <v>17</v>
      </c>
      <c r="C500" s="95">
        <v>-21</v>
      </c>
    </row>
    <row r="501" spans="1:3" ht="21" x14ac:dyDescent="0.2">
      <c r="A501" s="94" t="s">
        <v>1043</v>
      </c>
      <c r="B501" s="94">
        <v>27</v>
      </c>
      <c r="C501" s="95">
        <v>205</v>
      </c>
    </row>
    <row r="502" spans="1:3" ht="21" x14ac:dyDescent="0.2">
      <c r="A502" s="94" t="s">
        <v>886</v>
      </c>
      <c r="B502" s="94">
        <v>8.75</v>
      </c>
      <c r="C502" s="95">
        <v>19</v>
      </c>
    </row>
    <row r="503" spans="1:3" ht="21" x14ac:dyDescent="0.2">
      <c r="A503" s="94" t="s">
        <v>1047</v>
      </c>
      <c r="B503" s="94">
        <v>8.75</v>
      </c>
      <c r="C503" s="95">
        <v>36</v>
      </c>
    </row>
    <row r="504" spans="1:3" ht="12.75" x14ac:dyDescent="0.2">
      <c r="A504" s="94" t="s">
        <v>887</v>
      </c>
      <c r="B504" s="94">
        <v>3</v>
      </c>
      <c r="C504" s="95">
        <v>6</v>
      </c>
    </row>
    <row r="505" spans="1:3" ht="21" x14ac:dyDescent="0.2">
      <c r="A505" s="94" t="s">
        <v>889</v>
      </c>
      <c r="B505" s="94">
        <v>23</v>
      </c>
      <c r="C505" s="95">
        <v>-241</v>
      </c>
    </row>
    <row r="506" spans="1:3" ht="21" x14ac:dyDescent="0.2">
      <c r="A506" s="94" t="s">
        <v>888</v>
      </c>
      <c r="B506" s="94">
        <v>23</v>
      </c>
      <c r="C506" s="95">
        <v>613</v>
      </c>
    </row>
    <row r="507" spans="1:3" ht="21" x14ac:dyDescent="0.2">
      <c r="A507" s="94" t="s">
        <v>890</v>
      </c>
      <c r="B507" s="94">
        <v>25</v>
      </c>
      <c r="C507" s="95">
        <v>1008</v>
      </c>
    </row>
    <row r="508" spans="1:3" ht="21" x14ac:dyDescent="0.2">
      <c r="A508" s="94" t="s">
        <v>891</v>
      </c>
      <c r="B508" s="94">
        <v>25</v>
      </c>
      <c r="C508" s="95">
        <v>127</v>
      </c>
    </row>
    <row r="509" spans="1:3" ht="21" x14ac:dyDescent="0.2">
      <c r="A509" s="94" t="s">
        <v>892</v>
      </c>
      <c r="B509" s="94">
        <v>25</v>
      </c>
      <c r="C509" s="95">
        <v>-15</v>
      </c>
    </row>
    <row r="510" spans="1:3" ht="21" x14ac:dyDescent="0.2">
      <c r="A510" s="94" t="s">
        <v>945</v>
      </c>
      <c r="B510" s="94">
        <v>23</v>
      </c>
      <c r="C510" s="95">
        <v>131</v>
      </c>
    </row>
    <row r="511" spans="1:3" ht="21" x14ac:dyDescent="0.2">
      <c r="A511" s="94" t="s">
        <v>1026</v>
      </c>
      <c r="B511" s="94">
        <v>17</v>
      </c>
      <c r="C511" s="95">
        <v>251</v>
      </c>
    </row>
    <row r="512" spans="1:3" ht="21" x14ac:dyDescent="0.2">
      <c r="A512" s="94" t="s">
        <v>1038</v>
      </c>
      <c r="B512" s="94">
        <v>23</v>
      </c>
      <c r="C512" s="95">
        <v>1300</v>
      </c>
    </row>
    <row r="513" spans="1:3" ht="21" x14ac:dyDescent="0.2">
      <c r="A513" s="94" t="s">
        <v>1042</v>
      </c>
      <c r="B513" s="94">
        <v>22</v>
      </c>
      <c r="C513" s="95">
        <v>475</v>
      </c>
    </row>
    <row r="514" spans="1:3" ht="12.75" x14ac:dyDescent="0.2">
      <c r="A514" s="94" t="s">
        <v>893</v>
      </c>
      <c r="B514" s="94">
        <v>8.75</v>
      </c>
      <c r="C514" s="95">
        <v>286</v>
      </c>
    </row>
    <row r="515" spans="1:3" ht="12.75" x14ac:dyDescent="0.2">
      <c r="A515" s="94" t="s">
        <v>894</v>
      </c>
      <c r="B515" s="94">
        <v>8.75</v>
      </c>
      <c r="C515" s="95">
        <v>120</v>
      </c>
    </row>
    <row r="516" spans="1:3" ht="12.75" x14ac:dyDescent="0.2">
      <c r="A516" s="94" t="s">
        <v>895</v>
      </c>
      <c r="B516" s="94">
        <v>8.75</v>
      </c>
      <c r="C516" s="95">
        <v>-108</v>
      </c>
    </row>
    <row r="517" spans="1:3" ht="12.75" x14ac:dyDescent="0.2">
      <c r="A517" s="94" t="s">
        <v>896</v>
      </c>
      <c r="B517" s="94">
        <v>8.75</v>
      </c>
      <c r="C517" s="95">
        <v>378</v>
      </c>
    </row>
    <row r="518" spans="1:3" ht="12.75" x14ac:dyDescent="0.2">
      <c r="A518" s="94" t="s">
        <v>897</v>
      </c>
      <c r="B518" s="94">
        <v>8.75</v>
      </c>
      <c r="C518" s="95">
        <v>414</v>
      </c>
    </row>
    <row r="519" spans="1:3" ht="12.75" x14ac:dyDescent="0.2">
      <c r="A519" s="94" t="s">
        <v>898</v>
      </c>
      <c r="B519" s="94">
        <v>3</v>
      </c>
      <c r="C519" s="95">
        <v>-2</v>
      </c>
    </row>
    <row r="520" spans="1:3" ht="12.75" x14ac:dyDescent="0.2">
      <c r="A520" s="94" t="s">
        <v>1027</v>
      </c>
      <c r="B520" s="94">
        <v>3</v>
      </c>
      <c r="C520" s="95">
        <v>0</v>
      </c>
    </row>
    <row r="521" spans="1:3" ht="12.75" x14ac:dyDescent="0.2">
      <c r="A521" s="94" t="s">
        <v>899</v>
      </c>
      <c r="B521" s="94">
        <v>3</v>
      </c>
      <c r="C521" s="95">
        <v>-2</v>
      </c>
    </row>
    <row r="522" spans="1:3" ht="12.75" x14ac:dyDescent="0.2">
      <c r="A522" s="94" t="s">
        <v>1028</v>
      </c>
      <c r="B522" s="94">
        <v>3</v>
      </c>
      <c r="C522" s="95">
        <v>-1</v>
      </c>
    </row>
    <row r="523" spans="1:3" ht="12.75" x14ac:dyDescent="0.2">
      <c r="A523" s="94" t="s">
        <v>900</v>
      </c>
      <c r="B523" s="94">
        <v>3</v>
      </c>
      <c r="C523" s="95">
        <v>-178</v>
      </c>
    </row>
    <row r="524" spans="1:3" ht="12.75" x14ac:dyDescent="0.2">
      <c r="A524" s="94" t="s">
        <v>902</v>
      </c>
      <c r="B524" s="94">
        <v>8.25</v>
      </c>
      <c r="C524" s="95">
        <v>-2</v>
      </c>
    </row>
    <row r="525" spans="1:3" ht="12.75" x14ac:dyDescent="0.2">
      <c r="A525" s="94" t="s">
        <v>904</v>
      </c>
      <c r="B525" s="94">
        <v>3</v>
      </c>
      <c r="C525" s="95">
        <v>-10</v>
      </c>
    </row>
    <row r="526" spans="1:3" ht="12.75" x14ac:dyDescent="0.2">
      <c r="A526" s="94" t="s">
        <v>903</v>
      </c>
      <c r="B526" s="94">
        <v>8.75</v>
      </c>
      <c r="C526" s="95">
        <v>-44</v>
      </c>
    </row>
    <row r="527" spans="1:3" ht="12.75" x14ac:dyDescent="0.2">
      <c r="A527" s="94" t="s">
        <v>906</v>
      </c>
      <c r="B527" s="94">
        <v>8.25</v>
      </c>
      <c r="C527" s="95">
        <v>11</v>
      </c>
    </row>
    <row r="528" spans="1:3" ht="12.75" x14ac:dyDescent="0.2">
      <c r="A528" s="94" t="s">
        <v>905</v>
      </c>
      <c r="B528" s="94">
        <v>8.25</v>
      </c>
      <c r="C528" s="95">
        <v>-4</v>
      </c>
    </row>
    <row r="529" spans="1:3" ht="12.75" x14ac:dyDescent="0.2">
      <c r="A529" s="94" t="s">
        <v>901</v>
      </c>
      <c r="B529" s="94">
        <v>3</v>
      </c>
      <c r="C529" s="95">
        <v>-29</v>
      </c>
    </row>
    <row r="530" spans="1:3" ht="12.75" x14ac:dyDescent="0.2">
      <c r="A530" s="105"/>
      <c r="B530" s="106" t="s">
        <v>1112</v>
      </c>
      <c r="C530" s="106" t="s">
        <v>1113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H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W</dc:creator>
  <cp:lastModifiedBy>Noah F</cp:lastModifiedBy>
  <cp:lastPrinted>2021-02-05T19:31:03Z</cp:lastPrinted>
  <dcterms:created xsi:type="dcterms:W3CDTF">2020-06-23T18:18:52Z</dcterms:created>
  <dcterms:modified xsi:type="dcterms:W3CDTF">2021-02-05T19:42:37Z</dcterms:modified>
</cp:coreProperties>
</file>