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O:\Nursery\Availability\24-25\"/>
    </mc:Choice>
  </mc:AlternateContent>
  <xr:revisionPtr revIDLastSave="0" documentId="8_{6A160519-8AA2-4693-9AFF-A52FAFA52B92}" xr6:coauthVersionLast="47" xr6:coauthVersionMax="47" xr10:uidLastSave="{00000000-0000-0000-0000-000000000000}"/>
  <workbookProtection workbookAlgorithmName="SHA-512" workbookHashValue="kFbibA7Z44qjJN8ngFlVLXEYNbE2vfeg3ay47Z+OCDHEd044A0D+zxBiBKcZ8RJNa7RclkDgqILEFWlqVxv4SA==" workbookSaltValue="oYEfe6lJJoiTpJqYd7mqdA==" workbookSpinCount="100000" lockStructure="1"/>
  <bookViews>
    <workbookView xWindow="28680" yWindow="-120" windowWidth="29040" windowHeight="15840" xr2:uid="{70902D75-7EB7-4D95-8183-D68518E079A7}"/>
  </bookViews>
  <sheets>
    <sheet name="Nursery Stock Order" sheetId="1" r:id="rId1"/>
  </sheets>
  <definedNames>
    <definedName name="_xlnm._FilterDatabase" localSheetId="0" hidden="1">'Nursery Stock Order'!$A$9:$M$460</definedName>
    <definedName name="_xlnm.Print_Titles" localSheetId="0">'Nursery Stock Order'!$9:$9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75" i="1" l="1"/>
  <c r="M176" i="1"/>
  <c r="M188" i="1"/>
  <c r="M198" i="1"/>
  <c r="M214" i="1"/>
  <c r="M230" i="1"/>
  <c r="M235" i="1"/>
  <c r="M229" i="1"/>
  <c r="M231" i="1"/>
  <c r="M45" i="1"/>
  <c r="M37" i="1"/>
  <c r="M126" i="1"/>
  <c r="M137" i="1"/>
  <c r="M25" i="1"/>
  <c r="M72" i="1"/>
  <c r="M82" i="1"/>
  <c r="M89" i="1"/>
  <c r="M91" i="1"/>
  <c r="M96" i="1"/>
  <c r="M107" i="1"/>
  <c r="M135" i="1"/>
  <c r="M140" i="1"/>
  <c r="M142" i="1"/>
  <c r="M168" i="1"/>
  <c r="M185" i="1"/>
  <c r="M190" i="1"/>
  <c r="M196" i="1"/>
  <c r="M197" i="1"/>
  <c r="M200" i="1"/>
  <c r="M222" i="1"/>
  <c r="M195" i="1"/>
  <c r="M236" i="1" l="1"/>
  <c r="M33" i="1" l="1"/>
  <c r="M67" i="1"/>
  <c r="M139" i="1" l="1"/>
  <c r="M136" i="1"/>
  <c r="M152" i="1"/>
  <c r="M153" i="1"/>
  <c r="M174" i="1"/>
  <c r="M178" i="1"/>
  <c r="M177" i="1"/>
  <c r="M179" i="1"/>
  <c r="M180" i="1"/>
  <c r="M187" i="1"/>
  <c r="M182" i="1"/>
  <c r="M181" i="1"/>
  <c r="M183" i="1"/>
  <c r="M184" i="1"/>
  <c r="M186" i="1"/>
  <c r="M191" i="1"/>
  <c r="M189" i="1"/>
  <c r="M192" i="1"/>
  <c r="M193" i="1"/>
  <c r="M199" i="1"/>
  <c r="M194" i="1"/>
  <c r="M203" i="1"/>
  <c r="M204" i="1"/>
  <c r="M205" i="1"/>
  <c r="M201" i="1"/>
  <c r="M207" i="1"/>
  <c r="M206" i="1"/>
  <c r="M208" i="1"/>
  <c r="M209" i="1"/>
  <c r="M210" i="1"/>
  <c r="M213" i="1"/>
  <c r="M202" i="1"/>
  <c r="M211" i="1"/>
  <c r="M212" i="1"/>
  <c r="M215" i="1"/>
  <c r="M216" i="1"/>
  <c r="M220" i="1"/>
  <c r="M217" i="1"/>
  <c r="M218" i="1"/>
  <c r="M219" i="1"/>
  <c r="M223" i="1"/>
  <c r="M221" i="1"/>
  <c r="M224" i="1"/>
  <c r="M225" i="1"/>
  <c r="M227" i="1"/>
  <c r="M226" i="1"/>
  <c r="M228" i="1"/>
  <c r="M232" i="1"/>
  <c r="M233" i="1"/>
  <c r="M234" i="1"/>
  <c r="M138" i="1" l="1"/>
  <c r="M134" i="1"/>
  <c r="M133" i="1"/>
  <c r="M132" i="1"/>
  <c r="M131" i="1"/>
  <c r="M130" i="1"/>
  <c r="M129" i="1"/>
  <c r="M128" i="1"/>
  <c r="M127" i="1"/>
  <c r="M125" i="1"/>
  <c r="M124" i="1"/>
  <c r="M123" i="1"/>
  <c r="M122" i="1"/>
  <c r="M121" i="1"/>
  <c r="M120" i="1"/>
  <c r="M119" i="1"/>
  <c r="M116" i="1"/>
  <c r="M118" i="1"/>
  <c r="M117" i="1"/>
  <c r="M115" i="1"/>
  <c r="M114" i="1"/>
  <c r="M113" i="1"/>
  <c r="M112" i="1"/>
  <c r="M111" i="1"/>
  <c r="M110" i="1"/>
  <c r="M109" i="1"/>
  <c r="M108" i="1"/>
  <c r="M106" i="1"/>
  <c r="M105" i="1"/>
  <c r="M104" i="1"/>
  <c r="M103" i="1"/>
  <c r="M102" i="1"/>
  <c r="M101" i="1"/>
  <c r="M100" i="1"/>
  <c r="M99" i="1"/>
  <c r="M98" i="1"/>
  <c r="M97" i="1"/>
  <c r="M95" i="1"/>
  <c r="M94" i="1"/>
  <c r="M93" i="1"/>
  <c r="M92" i="1"/>
  <c r="M87" i="1"/>
  <c r="M88" i="1"/>
  <c r="M90" i="1"/>
  <c r="M78" i="1"/>
  <c r="M77" i="1"/>
  <c r="M85" i="1"/>
  <c r="M84" i="1"/>
  <c r="M83" i="1"/>
  <c r="M81" i="1"/>
  <c r="M86" i="1"/>
  <c r="M80" i="1"/>
  <c r="M76" i="1"/>
  <c r="M79" i="1"/>
  <c r="M62" i="1"/>
  <c r="M75" i="1"/>
  <c r="M74" i="1"/>
  <c r="M73" i="1"/>
  <c r="M71" i="1"/>
  <c r="M70" i="1"/>
  <c r="M69" i="1"/>
  <c r="M68" i="1"/>
  <c r="M66" i="1"/>
  <c r="M65" i="1"/>
  <c r="M60" i="1"/>
  <c r="M61" i="1"/>
  <c r="M64" i="1"/>
  <c r="M63" i="1"/>
  <c r="M59" i="1"/>
  <c r="M58" i="1"/>
  <c r="M57" i="1"/>
  <c r="M51" i="1"/>
  <c r="M54" i="1"/>
  <c r="M53" i="1"/>
  <c r="M56" i="1"/>
  <c r="M55" i="1"/>
  <c r="M52" i="1"/>
  <c r="M50" i="1"/>
  <c r="M49" i="1"/>
  <c r="M48" i="1"/>
  <c r="M47" i="1"/>
  <c r="M41" i="1"/>
  <c r="M46" i="1"/>
  <c r="M44" i="1"/>
  <c r="M42" i="1"/>
  <c r="M43" i="1"/>
  <c r="M40" i="1"/>
  <c r="M39" i="1"/>
  <c r="M38" i="1"/>
  <c r="M35" i="1"/>
  <c r="M34" i="1"/>
  <c r="M36" i="1"/>
  <c r="M30" i="1"/>
  <c r="M29" i="1"/>
  <c r="M28" i="1"/>
  <c r="M24" i="1"/>
  <c r="M23" i="1"/>
  <c r="M27" i="1"/>
  <c r="M26" i="1"/>
  <c r="M22" i="1"/>
  <c r="M21" i="1"/>
  <c r="M32" i="1"/>
  <c r="M31" i="1"/>
  <c r="M19" i="1"/>
  <c r="M18" i="1"/>
  <c r="M17" i="1"/>
  <c r="M16" i="1"/>
  <c r="M20" i="1"/>
  <c r="M13" i="1"/>
  <c r="M12" i="1"/>
  <c r="M15" i="1"/>
  <c r="M14" i="1"/>
  <c r="M11" i="1"/>
  <c r="M10" i="1"/>
  <c r="M170" i="1"/>
  <c r="M173" i="1"/>
  <c r="M172" i="1"/>
  <c r="M171" i="1"/>
  <c r="M169" i="1"/>
  <c r="M158" i="1"/>
  <c r="M157" i="1"/>
  <c r="M167" i="1"/>
  <c r="M166" i="1"/>
  <c r="M156" i="1"/>
  <c r="M155" i="1"/>
  <c r="M154" i="1"/>
  <c r="M165" i="1"/>
  <c r="M164" i="1"/>
  <c r="M163" i="1"/>
  <c r="M162" i="1"/>
  <c r="M161" i="1"/>
  <c r="M160" i="1"/>
  <c r="M159" i="1"/>
  <c r="M151" i="1"/>
  <c r="M148" i="1"/>
  <c r="M147" i="1"/>
  <c r="M145" i="1"/>
  <c r="M146" i="1"/>
  <c r="M150" i="1"/>
  <c r="M149" i="1"/>
  <c r="M144" i="1"/>
  <c r="M143" i="1"/>
  <c r="M141" i="1"/>
  <c r="H8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garyh(WNA)</author>
  </authors>
  <commentList>
    <comment ref="H9" authorId="0" shapeId="0" xr:uid="{F85E691B-A980-4F74-A187-BC0C989EC717}">
      <text>
        <r>
          <rPr>
            <sz val="9"/>
            <color indexed="81"/>
            <rFont val="Tahoma"/>
            <family val="2"/>
          </rPr>
          <t>Entering something other than a number will highlight the line in blue.</t>
        </r>
      </text>
    </comment>
  </commentList>
</comments>
</file>

<file path=xl/sharedStrings.xml><?xml version="1.0" encoding="utf-8"?>
<sst xmlns="http://schemas.openxmlformats.org/spreadsheetml/2006/main" count="1079" uniqueCount="494">
  <si>
    <t>Est. Footage:</t>
  </si>
  <si>
    <t>Product</t>
  </si>
  <si>
    <t>Plant Name</t>
  </si>
  <si>
    <t>Size</t>
  </si>
  <si>
    <t>Catalog Price</t>
  </si>
  <si>
    <t>Order
Qty</t>
  </si>
  <si>
    <t>Equivalent Value</t>
  </si>
  <si>
    <t>Est. Footage</t>
  </si>
  <si>
    <t>ORNAMENTALS</t>
  </si>
  <si>
    <t/>
  </si>
  <si>
    <t>#3-</t>
  </si>
  <si>
    <t>Acer pal dis Crimson Queen</t>
  </si>
  <si>
    <t>#6-15-18"</t>
  </si>
  <si>
    <t>#6-18-24"</t>
  </si>
  <si>
    <t>#6-24-30"</t>
  </si>
  <si>
    <t>NS-ACECRI-1024</t>
  </si>
  <si>
    <t>#10-24-30"</t>
  </si>
  <si>
    <t>#10-30-36"</t>
  </si>
  <si>
    <t>Acer pal dis Tamukeyama</t>
  </si>
  <si>
    <t>NS-ACETAM-1024</t>
  </si>
  <si>
    <t>NS-ACETAM-1030</t>
  </si>
  <si>
    <t>#6-3-4'</t>
  </si>
  <si>
    <t>#6-4-5'</t>
  </si>
  <si>
    <t>#6-</t>
  </si>
  <si>
    <t>#3T-</t>
  </si>
  <si>
    <t>#10-</t>
  </si>
  <si>
    <t>#1-</t>
  </si>
  <si>
    <t>NS-AROAUT-03</t>
  </si>
  <si>
    <t>Aronia melan Autumn Magic</t>
  </si>
  <si>
    <t>Azalea Ever Coral Bell</t>
  </si>
  <si>
    <t>NS-AZACOR-03</t>
  </si>
  <si>
    <t>NS-AZAGIRPLE-01</t>
  </si>
  <si>
    <t>Azalea Ever Girards Plst White</t>
  </si>
  <si>
    <t>NS-AZAGIRPLE-03</t>
  </si>
  <si>
    <t>NS-AZAGIRPLE-06</t>
  </si>
  <si>
    <t>NS-AZAGIRPUR-01</t>
  </si>
  <si>
    <t>Azalea Ever Girards Purple</t>
  </si>
  <si>
    <t>Azalea Ever Girards Rose</t>
  </si>
  <si>
    <t>NS-AZAGIRROS-06</t>
  </si>
  <si>
    <t>NS-AZAKAR-01</t>
  </si>
  <si>
    <t>Azalea Ever Karen</t>
  </si>
  <si>
    <t>NS-AZAKAR-03</t>
  </si>
  <si>
    <t>Azalea Ever Louise Gable</t>
  </si>
  <si>
    <t>NS-AZALOU-03</t>
  </si>
  <si>
    <t>NS-AZAPOU-01</t>
  </si>
  <si>
    <t>Azalea Ever Poukhanense</t>
  </si>
  <si>
    <t>NS-AZAPOU-03</t>
  </si>
  <si>
    <t>NS-AZAROS-01</t>
  </si>
  <si>
    <t>Azalea Ever Rosebud</t>
  </si>
  <si>
    <t>NS-AZAROS-03</t>
  </si>
  <si>
    <t>Azalea Ever Stewartsonian</t>
  </si>
  <si>
    <t>NS-AZASTE-03</t>
  </si>
  <si>
    <t>NS-AZASTE-06</t>
  </si>
  <si>
    <t>NS-AZAWHIROS-01</t>
  </si>
  <si>
    <t>Azalea Ever White Rosebud</t>
  </si>
  <si>
    <t>NS-BERCON-03</t>
  </si>
  <si>
    <t>Berberis t atro Concorde</t>
  </si>
  <si>
    <t>NS-BERCRI-03</t>
  </si>
  <si>
    <t>Berberis t atro Crimson Pygmy</t>
  </si>
  <si>
    <t>NS-BUXGREMOU-01</t>
  </si>
  <si>
    <t>Buxus hybrid Green Mountain</t>
  </si>
  <si>
    <t>NS-BUXGREMOU-03</t>
  </si>
  <si>
    <t>NS-BUXGREBEA-03</t>
  </si>
  <si>
    <t>Buxus microphylla Green Beauty</t>
  </si>
  <si>
    <t>NS-BUXJUL-03</t>
  </si>
  <si>
    <t>Buxus microphylla Julia Jane</t>
  </si>
  <si>
    <t>NS-CALSPR-01</t>
  </si>
  <si>
    <t>Calluna vul Spring Torch</t>
  </si>
  <si>
    <t>NS-CHALEM-01</t>
  </si>
  <si>
    <t>Chamaecyparis pisifera Lemon Thread</t>
  </si>
  <si>
    <t>Cornus alba Ivory Halo</t>
  </si>
  <si>
    <t>NS-CORIVO-06</t>
  </si>
  <si>
    <t>NS-CORIVO-10</t>
  </si>
  <si>
    <t>Cornus stol Baileyi (Red)</t>
  </si>
  <si>
    <t>NS-CORBAI-06</t>
  </si>
  <si>
    <t>Cornus stol Flaviramea(Yellow)</t>
  </si>
  <si>
    <t>NS-CORFLA-06</t>
  </si>
  <si>
    <t>NS-COTPEK-03</t>
  </si>
  <si>
    <t>Cotoneaster acutifolius Peking</t>
  </si>
  <si>
    <t>#10-4-5'</t>
  </si>
  <si>
    <t>NS-EUOEMEGAI-01</t>
  </si>
  <si>
    <t>Euonymus fort Emerald Gaiety</t>
  </si>
  <si>
    <t>NS-EUOEMENGO-01</t>
  </si>
  <si>
    <t>Euonymus fort Emerald n'Gold</t>
  </si>
  <si>
    <t>Euonymus fort Moonshadow</t>
  </si>
  <si>
    <t>NS-EUOMOO-03</t>
  </si>
  <si>
    <t>Euonymus kiau Manhattan</t>
  </si>
  <si>
    <t>NS-EUOMAN-06</t>
  </si>
  <si>
    <t>NS-HIBDWARED-03T</t>
  </si>
  <si>
    <t>Hibiscus syr Lil' Kim Red</t>
  </si>
  <si>
    <t>NS-HIBDWAWHI-03</t>
  </si>
  <si>
    <t>Hibiscus syriacus Dwarf White</t>
  </si>
  <si>
    <t>NS-HIBFIJ-03T</t>
  </si>
  <si>
    <t>Hibiscus syriacus Fiji</t>
  </si>
  <si>
    <t>NS-HIBFIJ-10</t>
  </si>
  <si>
    <t>NS-HIBPUR-03T</t>
  </si>
  <si>
    <t>Hibiscus syriacus Purple Pillar®</t>
  </si>
  <si>
    <t>NS-HIBPUR-10</t>
  </si>
  <si>
    <t>NS-HIBTAH-03T</t>
  </si>
  <si>
    <t>Hibiscus syriacus Tahiti</t>
  </si>
  <si>
    <t>NS-HIBTAH-10</t>
  </si>
  <si>
    <t>NS-HIBWHICHISTD-10</t>
  </si>
  <si>
    <t>Hibiscus White Chiffon (Std)</t>
  </si>
  <si>
    <t>NS-HYDBLO-03T</t>
  </si>
  <si>
    <t>Hydrangea mac Bloomstruck</t>
  </si>
  <si>
    <t>NS-HYDEND-03T</t>
  </si>
  <si>
    <t>Hydrangea mac Endless Summer</t>
  </si>
  <si>
    <t>NS-HYDSUM-03T</t>
  </si>
  <si>
    <t>Hydrangea mac Summer Crush</t>
  </si>
  <si>
    <t>NS-HYDBER-03T</t>
  </si>
  <si>
    <t>Hydrangea paniculata Berry White®</t>
  </si>
  <si>
    <t>NS-HYDBER-10</t>
  </si>
  <si>
    <t>Hydrangea paniculata Bobo PP22782</t>
  </si>
  <si>
    <t>NS-HYDBOB-06</t>
  </si>
  <si>
    <t>NS-HYDBOB-10</t>
  </si>
  <si>
    <t>NS-HYDJAN-03T</t>
  </si>
  <si>
    <t>Hydrangea paniculata Jane Little Lime PP22330</t>
  </si>
  <si>
    <t>NS-HYDJAN-06</t>
  </si>
  <si>
    <t>Hydrangea paniculata Limelight</t>
  </si>
  <si>
    <t>NS-HYDLIM-06</t>
  </si>
  <si>
    <t>NS-HYDLIM-10</t>
  </si>
  <si>
    <t>NS-HYDLIT-03T</t>
  </si>
  <si>
    <t>Hydrangea paniculata Little QuickFire</t>
  </si>
  <si>
    <t>NS-HYDSTR-03T</t>
  </si>
  <si>
    <t>Hydrangea paniculata Strawberry Sundae®</t>
  </si>
  <si>
    <t>NS-HYDSTR-06</t>
  </si>
  <si>
    <t>NS-HYDSTR-10</t>
  </si>
  <si>
    <t>NS-JUNBLUSTA-01</t>
  </si>
  <si>
    <t>Juniperus squamata Blue Star</t>
  </si>
  <si>
    <t>NS-LEURAI-03</t>
  </si>
  <si>
    <t>Leucothoe fontanesiana Rainbow</t>
  </si>
  <si>
    <t>NS-LIGCHE-03</t>
  </si>
  <si>
    <t>Ligustrum vulgare Cheyenne</t>
  </si>
  <si>
    <t>NS-LIGCHE-06</t>
  </si>
  <si>
    <t>NS-LIGCHE-10</t>
  </si>
  <si>
    <t>NS-LIGLOD-03</t>
  </si>
  <si>
    <t>Ligustrum vulgare Lodense</t>
  </si>
  <si>
    <t>NS-LIGSTR-03T</t>
  </si>
  <si>
    <t>Ligustrum vulgare Straight Talk</t>
  </si>
  <si>
    <t>NS-LIGSTR-06</t>
  </si>
  <si>
    <t>NS-OSMGOS-03</t>
  </si>
  <si>
    <t>Osmanthus heterophyllus Goshiki</t>
  </si>
  <si>
    <t>NS-PHYAMB-03T</t>
  </si>
  <si>
    <t>Physocarpus opulifolius Amber Jubilee</t>
  </si>
  <si>
    <t>NS-PHYAMB-10</t>
  </si>
  <si>
    <t>Physocarpus opulifolius Little Devil</t>
  </si>
  <si>
    <t>NS-PHYLIT-10</t>
  </si>
  <si>
    <t>Physocarpus opulifolius Summer Wine</t>
  </si>
  <si>
    <t>NS-PHYSUM-06</t>
  </si>
  <si>
    <t>Picea glauca conica Alberta</t>
  </si>
  <si>
    <t>#6-30-36"</t>
  </si>
  <si>
    <t>NS-PICGLAGLOLG-0615</t>
  </si>
  <si>
    <t>NS-PICGLAGLOLG-0618</t>
  </si>
  <si>
    <t>NS-PICGLAGLOLG-1024</t>
  </si>
  <si>
    <t>NS-PIECAV-03</t>
  </si>
  <si>
    <t>Pieris japonica Cavatine</t>
  </si>
  <si>
    <t>NS-POTGOLDRO-03</t>
  </si>
  <si>
    <t>Potentilla frutic Gold Drop</t>
  </si>
  <si>
    <t>NS-POTGOLFIN-03</t>
  </si>
  <si>
    <t>Potentilla frutic Goldfinger</t>
  </si>
  <si>
    <t>NS-PRUGREFIN-06</t>
  </si>
  <si>
    <t>Prunus laurocerasus Greenfinity</t>
  </si>
  <si>
    <t>NS-PRUSCH-06</t>
  </si>
  <si>
    <t>Prunus laurocerasus Schipkaensis</t>
  </si>
  <si>
    <t>NS-PRUSCH-10</t>
  </si>
  <si>
    <t>NS-PRUSKI-10</t>
  </si>
  <si>
    <t>Prunus laurocerasus Skinny Skip™</t>
  </si>
  <si>
    <t>NS-PRUVOL-06</t>
  </si>
  <si>
    <t>Prunus laurocerasus Volcano</t>
  </si>
  <si>
    <t>Rhamnus frangula Columnaris</t>
  </si>
  <si>
    <t>NS-RHACOL-06</t>
  </si>
  <si>
    <t>NS-RHACOL-10</t>
  </si>
  <si>
    <t>NS-RHAFIN-03T</t>
  </si>
  <si>
    <t>Rhamnus frangula Fine Line</t>
  </si>
  <si>
    <t>Rhododendron Cat Boursault</t>
  </si>
  <si>
    <t>NS-RHOCAT-0618</t>
  </si>
  <si>
    <t>NS-RHOCAT-0630</t>
  </si>
  <si>
    <t>NS-RHOCATALB-03</t>
  </si>
  <si>
    <t>Rhododendron Catawbiense Album</t>
  </si>
  <si>
    <t>Rhododendron Cunningham's White</t>
  </si>
  <si>
    <t>NS-RHOCUN-0615</t>
  </si>
  <si>
    <t>Rhododendron Jean Marie de Montague</t>
  </si>
  <si>
    <t>NS-RHOJEA-03</t>
  </si>
  <si>
    <t>Rhododendron Nova Zembla</t>
  </si>
  <si>
    <t>NS-RHONOV-03</t>
  </si>
  <si>
    <t>NS-RHONOV-0615</t>
  </si>
  <si>
    <t>NS-RHONOV-0618</t>
  </si>
  <si>
    <t>Rhododendron Polarnacht</t>
  </si>
  <si>
    <t>NS-RHOPOL-0624</t>
  </si>
  <si>
    <t>NS-RHOPURGEM-01</t>
  </si>
  <si>
    <t>Rhododendron Purple Gem</t>
  </si>
  <si>
    <t>Rhododendron Purpureum Elegans</t>
  </si>
  <si>
    <t>NS-RHOPURELE-0624</t>
  </si>
  <si>
    <t>Rhododendron Roseum Elegans</t>
  </si>
  <si>
    <t>NS-RHOROSELE-03</t>
  </si>
  <si>
    <t>NS-RHOROSELE-0618</t>
  </si>
  <si>
    <t>NS-RHOROSELE-0624</t>
  </si>
  <si>
    <t>Rhododendron Roseum Pink</t>
  </si>
  <si>
    <t>NS-RHOROSPIN-0624</t>
  </si>
  <si>
    <t>NS-RHOROSPIN-0630</t>
  </si>
  <si>
    <t>NS-RHOYAKPRIS-01</t>
  </si>
  <si>
    <t>Rhododendron Yaku Princess</t>
  </si>
  <si>
    <t>NS-RHUAUT-03</t>
  </si>
  <si>
    <t>Rhus trilobata Autumn Amber</t>
  </si>
  <si>
    <t>NS-RUBTRI-06</t>
  </si>
  <si>
    <t>Rubus hybrid Triple Crown</t>
  </si>
  <si>
    <t>NS-RUBBLA-06</t>
  </si>
  <si>
    <t>Rubus idaeus Black Satin</t>
  </si>
  <si>
    <t>NS-RUBCOH-06</t>
  </si>
  <si>
    <t>Rubus idaeus Coho</t>
  </si>
  <si>
    <t>NS-SALPENSTD-10</t>
  </si>
  <si>
    <t>Salix caprea Pendula (4' Std)</t>
  </si>
  <si>
    <t>NS-SALNISSTD-06</t>
  </si>
  <si>
    <t>Salix Hakuro-nishiki  (42"std)</t>
  </si>
  <si>
    <t>Sambucus nigra Black Lace</t>
  </si>
  <si>
    <t>NS-SAMBLA-06</t>
  </si>
  <si>
    <t>NS-SYRCOM-03</t>
  </si>
  <si>
    <t>Syringa vulgaris Common Purple</t>
  </si>
  <si>
    <t>Syringa vulgaris Sensation</t>
  </si>
  <si>
    <t>NS-SYRSEN-10</t>
  </si>
  <si>
    <t>Thuja occid  Emerald Green</t>
  </si>
  <si>
    <t>NS-THUEME-1045</t>
  </si>
  <si>
    <t>Thuja occid Degroots Spire</t>
  </si>
  <si>
    <t>NS-THUDEG-0634</t>
  </si>
  <si>
    <t>NS-THUDEG-0645</t>
  </si>
  <si>
    <t>Thuja pl x Leprechaun PP 33840</t>
  </si>
  <si>
    <t>NS-THUGRE-1045</t>
  </si>
  <si>
    <t>Thuja plicata Green Giant</t>
  </si>
  <si>
    <t>Thuja plicata Northern Spire</t>
  </si>
  <si>
    <t>NS-VACBLU-06</t>
  </si>
  <si>
    <t>Vaccinium Corymbosum Bluejay</t>
  </si>
  <si>
    <t>NS-VACLEG-06</t>
  </si>
  <si>
    <t>Vaccinium Corymbosum Legacy</t>
  </si>
  <si>
    <t>NS-VACSPA-06</t>
  </si>
  <si>
    <t>Vaccinium Corymbosum Spartan</t>
  </si>
  <si>
    <t>NS-VIBMIN-03</t>
  </si>
  <si>
    <t>Viburnum burej Mini Man</t>
  </si>
  <si>
    <t>NS-VIBMOH-03</t>
  </si>
  <si>
    <t>Viburnum lantana Mohican</t>
  </si>
  <si>
    <t>NS-VIBMOH-10</t>
  </si>
  <si>
    <t>NS-VIBNAN-03</t>
  </si>
  <si>
    <t>Viburnum opulus Nana</t>
  </si>
  <si>
    <t>NS-VIBALL-03</t>
  </si>
  <si>
    <t>Viburnum rhytidophylloides Allegheny</t>
  </si>
  <si>
    <t>NS-VIBBAI-03</t>
  </si>
  <si>
    <t>Viburnum tril Bailey Compact</t>
  </si>
  <si>
    <t>NS-WEISHI-03T</t>
  </si>
  <si>
    <t>Weigela florida Shining Sensation™</t>
  </si>
  <si>
    <t>NS-WEIMAG-03</t>
  </si>
  <si>
    <t>Weigela x hybrida Prism™ Magic Carpet</t>
  </si>
  <si>
    <t>GRASSES</t>
  </si>
  <si>
    <t>NG-BOUBLO-06</t>
  </si>
  <si>
    <t>Calamagrostis acut Karl Foerster</t>
  </si>
  <si>
    <t>NG-CALKAR-06</t>
  </si>
  <si>
    <t>Calamagrostis acut Overdam</t>
  </si>
  <si>
    <t>NG-CALOVE-06</t>
  </si>
  <si>
    <t>NG-HAKBEN-01</t>
  </si>
  <si>
    <t>Hakonechloa macra Beni-kaze</t>
  </si>
  <si>
    <t>NG-MISGOL-01</t>
  </si>
  <si>
    <t>Miscanthus sinensis Gold Bar</t>
  </si>
  <si>
    <t>NG-MISGOL-03</t>
  </si>
  <si>
    <t>NG-MISGRA-01</t>
  </si>
  <si>
    <t>Miscanthus sinensis Gracillimus</t>
  </si>
  <si>
    <t>NG-MISGRA-06</t>
  </si>
  <si>
    <t>NG-MISLIT-01</t>
  </si>
  <si>
    <t>Miscanthus sinensis Little Miss</t>
  </si>
  <si>
    <t>NG-MISMOR-01</t>
  </si>
  <si>
    <t>Miscanthus sinensis Morning Light</t>
  </si>
  <si>
    <t>NG-MISMOR-06</t>
  </si>
  <si>
    <t>Muhlenbergia rev Undaunted Ruby Muhly</t>
  </si>
  <si>
    <t>NG-MUHUND-06</t>
  </si>
  <si>
    <t>Panicum virgatum Shenandoah</t>
  </si>
  <si>
    <t>Pennisetum alop Hameln</t>
  </si>
  <si>
    <t>NG-PENHAM-06</t>
  </si>
  <si>
    <t>NG-PENRED-01</t>
  </si>
  <si>
    <t>Pennisetum alop Red Head</t>
  </si>
  <si>
    <t>NG-PENRED-06</t>
  </si>
  <si>
    <t>NG-SACRAV-01</t>
  </si>
  <si>
    <t>Saccharum Ravennae</t>
  </si>
  <si>
    <t>NG-SACRAV-06</t>
  </si>
  <si>
    <t>PERENNIALS</t>
  </si>
  <si>
    <t>#1T-</t>
  </si>
  <si>
    <t>NP-BRUJAC-01T</t>
  </si>
  <si>
    <t>Brunnera macrophylla JackFrost</t>
  </si>
  <si>
    <t>NP-CORLILENC-01T</t>
  </si>
  <si>
    <t>Coreopsis Li'l Bang Enchanted Eve</t>
  </si>
  <si>
    <t>NP-CORLILRED-01T</t>
  </si>
  <si>
    <t>Coreopsis Li'l Bang Red Elf</t>
  </si>
  <si>
    <t>NP-CROORA-01T</t>
  </si>
  <si>
    <t>Crocosmia Orange Pekoe</t>
  </si>
  <si>
    <t>NP-DIACOR-01T</t>
  </si>
  <si>
    <t>NP-ECHBUT-01T</t>
  </si>
  <si>
    <t>Echinacea Butterfly Julia</t>
  </si>
  <si>
    <t>NP-ECHRAS-01T</t>
  </si>
  <si>
    <t>Echinacea Raspberry Truffle</t>
  </si>
  <si>
    <t>NP-ECHSOMADOORA-01T</t>
  </si>
  <si>
    <t>Echinacea Sombrero® Adobe Orange</t>
  </si>
  <si>
    <t>NP-ECHSOMSAN-01T</t>
  </si>
  <si>
    <t>Echinacea Sombrero® Sangrita</t>
  </si>
  <si>
    <t>NP-ECHSUNSAL-01T</t>
  </si>
  <si>
    <t>Echinacea SunSeeker Salmon</t>
  </si>
  <si>
    <t>NP-ECHSUNWHIPER-01T</t>
  </si>
  <si>
    <t>Echinacea SunSeekers White Perfection</t>
  </si>
  <si>
    <t>NP-ECHSOMPOCHOT-01T</t>
  </si>
  <si>
    <t>Echinacea x Sombrero Poco™ Hot Coral</t>
  </si>
  <si>
    <t>NP-HEMSTE-01</t>
  </si>
  <si>
    <t>Hemerocallis Stella de Oro</t>
  </si>
  <si>
    <t>NP-HEUFIR-01T</t>
  </si>
  <si>
    <t>Heuchera Fire Alarm</t>
  </si>
  <si>
    <t>NP-HEUFOR-01T</t>
  </si>
  <si>
    <t>Heuchera Forever Purple</t>
  </si>
  <si>
    <t>NP-HEUOBS-01T</t>
  </si>
  <si>
    <t>Heuchera Obsidian</t>
  </si>
  <si>
    <t>NP-HEURIO-01T</t>
  </si>
  <si>
    <t>Heuchera Rio</t>
  </si>
  <si>
    <t>NP-HOSHAD-01T</t>
  </si>
  <si>
    <t>Hosta Hadspen Blue</t>
  </si>
  <si>
    <t>NP-HOSJUN-01T</t>
  </si>
  <si>
    <t>Hosta June</t>
  </si>
  <si>
    <t>NP-HOSRAIEND-01T</t>
  </si>
  <si>
    <t>Hosta Rainbows End</t>
  </si>
  <si>
    <t>NP-HOSBLU-01T</t>
  </si>
  <si>
    <t>Hosta x Blue Angel</t>
  </si>
  <si>
    <t>NP-HOSFIR-01T</t>
  </si>
  <si>
    <t>Hosta x Fire and Ice</t>
  </si>
  <si>
    <t>NP-HOSGUA-01T</t>
  </si>
  <si>
    <t>Hosta x Guacamole</t>
  </si>
  <si>
    <t>NP-HOSPAT-01T</t>
  </si>
  <si>
    <t>Hosta x Patriot</t>
  </si>
  <si>
    <t>NP-HOSRAISUN-01T</t>
  </si>
  <si>
    <t>Hosta x Rainforest Sunrise</t>
  </si>
  <si>
    <t>NP-HOSSTA-01T</t>
  </si>
  <si>
    <t>Hosta x Stained Glass</t>
  </si>
  <si>
    <t>NP-HOSWID-01T</t>
  </si>
  <si>
    <t>Hosta x Wide Brim</t>
  </si>
  <si>
    <t>NP-IRIPAL-01T</t>
  </si>
  <si>
    <t>Iris Pallida</t>
  </si>
  <si>
    <t>NP-LAVHID-01T</t>
  </si>
  <si>
    <t>Lavandula angust. Hidcote</t>
  </si>
  <si>
    <t>NP-NEPLIT-01T</t>
  </si>
  <si>
    <t>Nepeta Psfike Little Trudy</t>
  </si>
  <si>
    <t>NP-PAEATH-03</t>
  </si>
  <si>
    <t>Paeonia lactiflora Patio Athens</t>
  </si>
  <si>
    <t>NP-PAEKIE-03</t>
  </si>
  <si>
    <t>Paeonia lactiflora Patio Kiev</t>
  </si>
  <si>
    <t>NP-PAELON-03</t>
  </si>
  <si>
    <t>Paeonia lactiflora Patio London</t>
  </si>
  <si>
    <t>NP-PAEMAD-03</t>
  </si>
  <si>
    <t>Paeonia lactiflora Patio Madrid</t>
  </si>
  <si>
    <t>NP-PAEMOS-03</t>
  </si>
  <si>
    <t>Paeonia lactiflora Patio Moscow</t>
  </si>
  <si>
    <t>NP-PAEROM-03</t>
  </si>
  <si>
    <t>Paeonia lactiflora Patio Rome</t>
  </si>
  <si>
    <t>NP-PENPRILIL-01T</t>
  </si>
  <si>
    <t>NP-PENPRISCA-01T</t>
  </si>
  <si>
    <t>NP-PHLFLAPROCER-01T</t>
  </si>
  <si>
    <t>Phlox paniculata Flame™ Pro Cerise</t>
  </si>
  <si>
    <t>NP-PHLFLAPROLIL-01T</t>
  </si>
  <si>
    <t>Phlox paniculata Flame™ Pro Lilac</t>
  </si>
  <si>
    <t>NP-PHLFLAPROPUR-01T</t>
  </si>
  <si>
    <t>Phlox paniculata Flame™ Pro Purple</t>
  </si>
  <si>
    <t>NP-SEDDREDAZ-01T</t>
  </si>
  <si>
    <t>NP-SEDLIM-01T</t>
  </si>
  <si>
    <t>Sedum Sunsparkler Lime Twister</t>
  </si>
  <si>
    <t>NP-SEDWIN-01T</t>
  </si>
  <si>
    <t>Sedum Winter Fire</t>
  </si>
  <si>
    <t>NP-VERMOOMAU-01T</t>
  </si>
  <si>
    <t>Veronica Moody Blues Mauve Imp</t>
  </si>
  <si>
    <t>NS-BUXFRE-03T</t>
  </si>
  <si>
    <t>Buxus Freedom</t>
  </si>
  <si>
    <t>NP-PHLFLAPROBAB-01T</t>
  </si>
  <si>
    <t>Phlox paniculata Flame™ Pro Baby Doll</t>
  </si>
  <si>
    <t>Available
Qty</t>
  </si>
  <si>
    <t>Customer</t>
  </si>
  <si>
    <t>Retail
Price</t>
  </si>
  <si>
    <t>SKU</t>
  </si>
  <si>
    <t>UPC</t>
  </si>
  <si>
    <t>Date</t>
  </si>
  <si>
    <t>Version</t>
  </si>
  <si>
    <t>Review</t>
  </si>
  <si>
    <t>Notes</t>
  </si>
  <si>
    <t>NG-PANSHE-01</t>
  </si>
  <si>
    <t>NG-PANSHE-06</t>
  </si>
  <si>
    <t>NP-ECHSOMLEMIMP-01T</t>
  </si>
  <si>
    <t>Echinacea Sombrero® Lemon Yellow Improved</t>
  </si>
  <si>
    <t>NP-ECHSWEFUC-01T</t>
  </si>
  <si>
    <t>Echinacea SunSeekers Sweet Fuchsia</t>
  </si>
  <si>
    <t>NP-ECHTOM-01T</t>
  </si>
  <si>
    <t>Echinacea Tomato Soup</t>
  </si>
  <si>
    <t>NP-HEUFORRED-01T</t>
  </si>
  <si>
    <t>Heuchera Forever® Red</t>
  </si>
  <si>
    <t>NP-HEULEMSUP-01T</t>
  </si>
  <si>
    <t>Heuchera Lemon Supreme</t>
  </si>
  <si>
    <t>NP-HEUNORAMB-01T</t>
  </si>
  <si>
    <t>Heuchera Northern Exposure™ Amber</t>
  </si>
  <si>
    <t>NP-HEUNOREXPLIM-01T</t>
  </si>
  <si>
    <t>NP-HEUPAP-01T</t>
  </si>
  <si>
    <t>Heuchera Paprika</t>
  </si>
  <si>
    <t>NP-PENCOR-01T</t>
  </si>
  <si>
    <t>NP-SALULTVIO-01T</t>
  </si>
  <si>
    <t>Salvia greggii Ultra Violet</t>
  </si>
  <si>
    <t>NS-BUXJUL-01</t>
  </si>
  <si>
    <t>NS-CORFLA-10</t>
  </si>
  <si>
    <t>NS-HYDLIT-06</t>
  </si>
  <si>
    <t>Hydrangea paniculata Little QuickFire PP25136</t>
  </si>
  <si>
    <t>NS-LIGSTR-03</t>
  </si>
  <si>
    <t>NS-PHYSUM-03</t>
  </si>
  <si>
    <t>Physocarpus opulifolius Seward</t>
  </si>
  <si>
    <t>NS-PICALB-01</t>
  </si>
  <si>
    <t>Pinus nigra Arnold Sentinel</t>
  </si>
  <si>
    <t>NS-PINARNSEN-10</t>
  </si>
  <si>
    <t>Rhamnus frangula Ron Williams</t>
  </si>
  <si>
    <t>NS-RHAFIN-03</t>
  </si>
  <si>
    <t>NS-RUBLOC-06</t>
  </si>
  <si>
    <t>Rubus fruticosus 'Loch Ness'</t>
  </si>
  <si>
    <t>NS-THUDEG-01</t>
  </si>
  <si>
    <t>NS-THUEME-01</t>
  </si>
  <si>
    <t>NS-THULEP-01</t>
  </si>
  <si>
    <t>NS-THUNORSPI-03</t>
  </si>
  <si>
    <t>15-18" full and nice</t>
  </si>
  <si>
    <t>18-24" full and nice</t>
  </si>
  <si>
    <t>24" full and nice</t>
  </si>
  <si>
    <t>3-4'</t>
  </si>
  <si>
    <t>BUDDED</t>
  </si>
  <si>
    <t>CAN FULL</t>
  </si>
  <si>
    <t>CAN FULL, BUD &amp; BLOOM</t>
  </si>
  <si>
    <t>FLUSHING</t>
  </si>
  <si>
    <t>FULL &amp; NICE</t>
  </si>
  <si>
    <t>FULL &amp; NICE, BUDDED</t>
  </si>
  <si>
    <t>FULL &amp; NICE, BUD &amp; BLOOM</t>
  </si>
  <si>
    <t>NEW</t>
  </si>
  <si>
    <t>VERY NICE</t>
  </si>
  <si>
    <t>Bouteloua grac Blonde Ambition</t>
  </si>
  <si>
    <t>30-36 very nice</t>
  </si>
  <si>
    <t>NP-LAVETEELE-01T</t>
  </si>
  <si>
    <t>Lavandula LaDiva Eternal Elegance</t>
  </si>
  <si>
    <t>NP-SALNOBKNI-01T</t>
  </si>
  <si>
    <t>Salvia nemerosa Noble Knight</t>
  </si>
  <si>
    <t>NP-VERHOTPIN-01T</t>
  </si>
  <si>
    <t>Veronica longifolia Candela Hot Pink</t>
  </si>
  <si>
    <t>v6.1.1</t>
  </si>
  <si>
    <t>NP-ALLWINCIT-01T</t>
  </si>
  <si>
    <t>Allium Windy City</t>
  </si>
  <si>
    <t>15" full &amp; nice</t>
  </si>
  <si>
    <t>30" full and nice</t>
  </si>
  <si>
    <t>Promo</t>
  </si>
  <si>
    <t>FarWest Retail Award Winner</t>
  </si>
  <si>
    <t>30"+ very nice</t>
  </si>
  <si>
    <t>3ft+ very nice</t>
  </si>
  <si>
    <t>30" full &amp; nice</t>
  </si>
  <si>
    <t>15" full &amp; budded</t>
  </si>
  <si>
    <t>30-36" full and nice</t>
  </si>
  <si>
    <t>5-6' very nice</t>
  </si>
  <si>
    <t>Diascia integerrima Coral Canyon</t>
  </si>
  <si>
    <t>Heuchera Nor Exposure™ Lime</t>
  </si>
  <si>
    <t>Penstemon barbatus Coral Baby</t>
  </si>
  <si>
    <t>Penstemon barbatus Pristine Lilac Purple</t>
  </si>
  <si>
    <t>Penstemon barbatus Pristine Scarlet</t>
  </si>
  <si>
    <t>Sedum hyb Sunsparkler Dream Dazzler</t>
  </si>
  <si>
    <t>Picea pungens Glauca Globosa LG</t>
  </si>
  <si>
    <t>30" plus full and Nice</t>
  </si>
  <si>
    <t>NP-ARMDREHYPDRE-01T</t>
  </si>
  <si>
    <t>Armeria Dreameria Hypnotic Dreams</t>
  </si>
  <si>
    <t>NP-SAXMARREDPIC-01T</t>
  </si>
  <si>
    <t>Saxifraga x arendsii Marto Red Picotee</t>
  </si>
  <si>
    <t>Ready Spring</t>
  </si>
  <si>
    <t>A_OrderFormToMOImportV6,N2V6</t>
  </si>
  <si>
    <t>12-15in</t>
  </si>
  <si>
    <t>15in</t>
  </si>
  <si>
    <t>8In PLUS &amp; Very Nice</t>
  </si>
  <si>
    <t>30-36  full and nice</t>
  </si>
  <si>
    <t>4ft full &amp; Nice</t>
  </si>
  <si>
    <t>24-30 very nice</t>
  </si>
  <si>
    <t>24in full &amp; Nice</t>
  </si>
  <si>
    <t>15-18" Dense and full</t>
  </si>
  <si>
    <t>3' NICE</t>
  </si>
  <si>
    <t>4-5' NICE</t>
  </si>
  <si>
    <t>18-21 in</t>
  </si>
  <si>
    <t>4ft-6ft NICE</t>
  </si>
  <si>
    <t>Top of grade</t>
  </si>
  <si>
    <t>Excellent compact &amp; Hardy form</t>
  </si>
  <si>
    <t>18-21 nice</t>
  </si>
  <si>
    <t>36"+ Nice and Full</t>
  </si>
  <si>
    <t>24" NICE promo</t>
  </si>
  <si>
    <r>
      <t xml:space="preserve">NewGen variety- </t>
    </r>
    <r>
      <rPr>
        <b/>
        <sz val="9.5"/>
        <rFont val="Arial"/>
        <family val="2"/>
      </rPr>
      <t>Very NIce</t>
    </r>
  </si>
  <si>
    <t>Flushing Nice and Full</t>
  </si>
  <si>
    <t>18-21in Nicely Budded</t>
  </si>
  <si>
    <t>30in full &amp; Nice</t>
  </si>
  <si>
    <t>18-21in Full &amp; Nice</t>
  </si>
  <si>
    <t>blooming</t>
  </si>
  <si>
    <t>12-15"</t>
  </si>
  <si>
    <t>18-21" full and nice</t>
  </si>
  <si>
    <t>Blooming</t>
  </si>
  <si>
    <t>4/17/25 Nursery Stock and Perennial Availability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</si>
</sst>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\$#,##0.00;\-\$#,##0.00"/>
    <numFmt numFmtId="165" formatCode="0.0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color rgb="FF7030A0"/>
      <name val="Times New Roman"/>
      <family val="1"/>
    </font>
    <font>
      <sz val="8"/>
      <color rgb="FFFF0000"/>
      <name val="Times New Roman"/>
      <family val="1"/>
    </font>
    <font>
      <sz val="10"/>
      <name val="Times New Roman"/>
      <family val="1"/>
    </font>
    <font>
      <sz val="11"/>
      <color theme="1"/>
      <name val="Times New Roman"/>
      <family val="1"/>
    </font>
    <font>
      <sz val="8"/>
      <name val="Times New Roman"/>
      <family val="1"/>
    </font>
    <font>
      <u/>
      <sz val="10"/>
      <color theme="10"/>
      <name val="Arial"/>
      <family val="2"/>
    </font>
    <font>
      <u/>
      <sz val="10"/>
      <color theme="10"/>
      <name val="Times New Roman"/>
      <family val="1"/>
    </font>
    <font>
      <b/>
      <sz val="10"/>
      <name val="Times New Roman"/>
      <family val="1"/>
    </font>
    <font>
      <sz val="9"/>
      <color indexed="81"/>
      <name val="Tahoma"/>
      <family val="2"/>
    </font>
    <font>
      <sz val="9.5"/>
      <name val="Arial"/>
      <family val="2"/>
    </font>
    <font>
      <sz val="11"/>
      <color theme="1"/>
      <name val="Calibri"/>
      <family val="2"/>
      <scheme val="minor"/>
    </font>
    <font>
      <sz val="9.5"/>
      <color rgb="FF000000"/>
      <name val="Arial"/>
      <family val="2"/>
    </font>
    <font>
      <sz val="9.5"/>
      <color rgb="FF4D4F53"/>
      <name val="Arial"/>
      <family val="2"/>
    </font>
    <font>
      <b/>
      <sz val="9.5"/>
      <name val="Arial"/>
      <family val="2"/>
    </font>
    <font>
      <sz val="1"/>
      <color theme="0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</patternFill>
    </fill>
    <fill>
      <patternFill patternType="solid">
        <fgColor rgb="FFD0CECE"/>
        <bgColor rgb="FF000000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3"/>
      </bottom>
      <diagonal/>
    </border>
    <border>
      <left/>
      <right style="thin">
        <color indexed="64"/>
      </right>
      <top style="thin">
        <color indexed="64"/>
      </top>
      <bottom style="thin">
        <color indexed="63"/>
      </bottom>
      <diagonal/>
    </border>
    <border>
      <left style="thin">
        <color indexed="63"/>
      </left>
      <right/>
      <top style="thin">
        <color indexed="63"/>
      </top>
      <bottom/>
      <diagonal/>
    </border>
    <border>
      <left style="thin">
        <color rgb="FF000000"/>
      </left>
      <right/>
      <top style="dotted">
        <color theme="0" tint="-0.24994659260841701"/>
      </top>
      <bottom style="dotted">
        <color theme="0" tint="-0.24994659260841701"/>
      </bottom>
      <diagonal/>
    </border>
    <border>
      <left style="thin">
        <color rgb="FF000000"/>
      </left>
      <right style="thin">
        <color rgb="FF000000"/>
      </right>
      <top style="dotted">
        <color theme="0" tint="-0.24994659260841701"/>
      </top>
      <bottom style="dotted">
        <color theme="0" tint="-0.24994659260841701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dotted">
        <color theme="0" tint="-0.24994659260841701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rgb="FF333333"/>
      </top>
      <bottom style="thin">
        <color indexed="63"/>
      </bottom>
      <diagonal/>
    </border>
    <border>
      <left/>
      <right/>
      <top style="thin">
        <color rgb="FF333333"/>
      </top>
      <bottom style="thin">
        <color indexed="63"/>
      </bottom>
      <diagonal/>
    </border>
    <border>
      <left/>
      <right style="thin">
        <color rgb="FF333333"/>
      </right>
      <top style="thin">
        <color rgb="FF333333"/>
      </top>
      <bottom style="thin">
        <color indexed="63"/>
      </bottom>
      <diagonal/>
    </border>
    <border>
      <left/>
      <right/>
      <top style="dotted">
        <color theme="0" tint="-0.24994659260841701"/>
      </top>
      <bottom style="dotted">
        <color theme="0" tint="-0.24994659260841701"/>
      </bottom>
      <diagonal/>
    </border>
    <border>
      <left style="thin">
        <color indexed="63"/>
      </left>
      <right style="thin">
        <color indexed="63"/>
      </right>
      <top style="dotted">
        <color theme="0" tint="-0.24994659260841701"/>
      </top>
      <bottom style="dotted">
        <color theme="0" tint="-0.24994659260841701"/>
      </bottom>
      <diagonal/>
    </border>
    <border>
      <left/>
      <right/>
      <top/>
      <bottom style="thin">
        <color indexed="63"/>
      </bottom>
      <diagonal/>
    </border>
    <border>
      <left style="thin">
        <color rgb="FF4D4F53"/>
      </left>
      <right/>
      <top/>
      <bottom/>
      <diagonal/>
    </border>
    <border>
      <left/>
      <right/>
      <top style="dotted">
        <color theme="0" tint="-0.24994659260841701"/>
      </top>
      <bottom/>
      <diagonal/>
    </border>
    <border>
      <left/>
      <right/>
      <top/>
      <bottom style="dotted">
        <color theme="0" tint="-0.2499465926084170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rgb="FF000000"/>
      </left>
      <right/>
      <top/>
      <bottom style="dotted">
        <color theme="0" tint="-0.24994659260841701"/>
      </bottom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/>
      <bottom/>
      <diagonal/>
    </border>
    <border>
      <left/>
      <right/>
      <top style="thin">
        <color indexed="64"/>
      </top>
      <bottom style="thin">
        <color indexed="63"/>
      </bottom>
      <diagonal/>
    </border>
    <border>
      <left/>
      <right/>
      <top style="thin">
        <color rgb="FF000000"/>
      </top>
      <bottom/>
      <diagonal/>
    </border>
  </borders>
  <cellStyleXfs count="5">
    <xf numFmtId="0" fontId="0" fillId="0" borderId="0"/>
    <xf numFmtId="0" fontId="2" fillId="0" borderId="0"/>
    <xf numFmtId="0" fontId="1" fillId="2" borderId="0" applyNumberFormat="0" applyBorder="0" applyAlignment="0" applyProtection="0"/>
    <xf numFmtId="0" fontId="8" fillId="0" borderId="0" applyNumberFormat="0" applyFill="0" applyBorder="0" applyAlignment="0" applyProtection="0"/>
    <xf numFmtId="0" fontId="13" fillId="0" borderId="0"/>
  </cellStyleXfs>
  <cellXfs count="92">
    <xf numFmtId="0" fontId="0" fillId="0" borderId="0" xfId="0"/>
    <xf numFmtId="0" fontId="2" fillId="0" borderId="0" xfId="1" applyAlignment="1">
      <alignment horizontal="left"/>
    </xf>
    <xf numFmtId="0" fontId="3" fillId="0" borderId="0" xfId="1" applyFont="1"/>
    <xf numFmtId="4" fontId="3" fillId="0" borderId="0" xfId="1" applyNumberFormat="1" applyFont="1"/>
    <xf numFmtId="0" fontId="2" fillId="0" borderId="0" xfId="1"/>
    <xf numFmtId="0" fontId="7" fillId="0" borderId="0" xfId="1" applyFont="1" applyAlignment="1">
      <alignment horizontal="left" wrapText="1"/>
    </xf>
    <xf numFmtId="0" fontId="7" fillId="0" borderId="0" xfId="1" applyFont="1" applyAlignment="1">
      <alignment horizontal="left" vertical="top" wrapText="1"/>
    </xf>
    <xf numFmtId="2" fontId="10" fillId="4" borderId="5" xfId="1" applyNumberFormat="1" applyFont="1" applyFill="1" applyBorder="1" applyAlignment="1">
      <alignment horizontal="center"/>
    </xf>
    <xf numFmtId="0" fontId="10" fillId="5" borderId="6" xfId="1" applyFont="1" applyFill="1" applyBorder="1" applyAlignment="1">
      <alignment horizontal="left" wrapText="1"/>
    </xf>
    <xf numFmtId="4" fontId="2" fillId="0" borderId="0" xfId="1" applyNumberFormat="1" applyAlignment="1">
      <alignment horizontal="right"/>
    </xf>
    <xf numFmtId="0" fontId="5" fillId="0" borderId="0" xfId="1" applyFont="1" applyAlignment="1">
      <alignment horizontal="left"/>
    </xf>
    <xf numFmtId="0" fontId="7" fillId="0" borderId="0" xfId="1" applyFont="1"/>
    <xf numFmtId="165" fontId="7" fillId="0" borderId="1" xfId="1" applyNumberFormat="1" applyFont="1" applyBorder="1" applyAlignment="1">
      <alignment horizontal="left" wrapText="1"/>
    </xf>
    <xf numFmtId="165" fontId="7" fillId="0" borderId="1" xfId="1" applyNumberFormat="1" applyFont="1" applyBorder="1" applyAlignment="1">
      <alignment horizontal="left" vertical="top" wrapText="1"/>
    </xf>
    <xf numFmtId="165" fontId="7" fillId="0" borderId="0" xfId="1" applyNumberFormat="1" applyFont="1" applyAlignment="1">
      <alignment horizontal="left" vertical="top" wrapText="1"/>
    </xf>
    <xf numFmtId="0" fontId="10" fillId="0" borderId="0" xfId="1" applyFont="1" applyAlignment="1">
      <alignment horizontal="left"/>
    </xf>
    <xf numFmtId="0" fontId="9" fillId="0" borderId="0" xfId="3" applyFont="1" applyAlignment="1">
      <alignment horizontal="left"/>
    </xf>
    <xf numFmtId="0" fontId="2" fillId="0" borderId="0" xfId="1" applyAlignment="1">
      <alignment horizontal="right" wrapText="1"/>
    </xf>
    <xf numFmtId="0" fontId="0" fillId="0" borderId="0" xfId="0" applyAlignment="1">
      <alignment horizontal="right" vertical="center"/>
    </xf>
    <xf numFmtId="49" fontId="4" fillId="0" borderId="0" xfId="0" applyNumberFormat="1" applyFont="1" applyAlignment="1">
      <alignment horizontal="center" vertical="center" wrapText="1"/>
    </xf>
    <xf numFmtId="49" fontId="4" fillId="0" borderId="0" xfId="0" applyNumberFormat="1" applyFont="1" applyAlignment="1">
      <alignment horizontal="left" vertical="center" wrapText="1"/>
    </xf>
    <xf numFmtId="49" fontId="7" fillId="0" borderId="0" xfId="0" applyNumberFormat="1" applyFont="1" applyAlignment="1">
      <alignment horizontal="center" vertical="center" wrapText="1"/>
    </xf>
    <xf numFmtId="49" fontId="7" fillId="0" borderId="0" xfId="0" applyNumberFormat="1" applyFont="1" applyAlignment="1">
      <alignment horizontal="left" vertical="center" wrapText="1"/>
    </xf>
    <xf numFmtId="49" fontId="7" fillId="0" borderId="0" xfId="0" applyNumberFormat="1" applyFont="1" applyAlignment="1">
      <alignment horizontal="center" vertical="center"/>
    </xf>
    <xf numFmtId="49" fontId="7" fillId="0" borderId="0" xfId="0" applyNumberFormat="1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49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right" vertical="center"/>
    </xf>
    <xf numFmtId="0" fontId="7" fillId="0" borderId="0" xfId="0" applyFont="1" applyAlignment="1">
      <alignment horizontal="left" vertical="center" wrapText="1"/>
    </xf>
    <xf numFmtId="0" fontId="7" fillId="3" borderId="12" xfId="0" applyFont="1" applyFill="1" applyBorder="1" applyAlignment="1">
      <alignment horizontal="center" vertical="center" wrapText="1"/>
    </xf>
    <xf numFmtId="14" fontId="7" fillId="9" borderId="13" xfId="0" applyNumberFormat="1" applyFont="1" applyFill="1" applyBorder="1" applyAlignment="1">
      <alignment horizontal="center" vertical="center" wrapText="1"/>
    </xf>
    <xf numFmtId="0" fontId="7" fillId="9" borderId="13" xfId="0" applyFont="1" applyFill="1" applyBorder="1" applyAlignment="1">
      <alignment horizontal="center" vertical="center" wrapText="1"/>
    </xf>
    <xf numFmtId="0" fontId="7" fillId="6" borderId="1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5" fillId="0" borderId="19" xfId="1" applyFont="1" applyBorder="1" applyAlignment="1">
      <alignment horizontal="left" wrapText="1"/>
    </xf>
    <xf numFmtId="0" fontId="10" fillId="5" borderId="23" xfId="1" applyFont="1" applyFill="1" applyBorder="1" applyAlignment="1">
      <alignment horizontal="center"/>
    </xf>
    <xf numFmtId="0" fontId="10" fillId="5" borderId="24" xfId="1" applyFont="1" applyFill="1" applyBorder="1" applyAlignment="1">
      <alignment wrapText="1"/>
    </xf>
    <xf numFmtId="0" fontId="10" fillId="5" borderId="26" xfId="1" applyFont="1" applyFill="1" applyBorder="1" applyAlignment="1">
      <alignment horizontal="center" wrapText="1"/>
    </xf>
    <xf numFmtId="0" fontId="10" fillId="5" borderId="23" xfId="0" applyFont="1" applyFill="1" applyBorder="1" applyAlignment="1">
      <alignment horizontal="center" wrapText="1"/>
    </xf>
    <xf numFmtId="49" fontId="10" fillId="8" borderId="24" xfId="0" applyNumberFormat="1" applyFont="1" applyFill="1" applyBorder="1" applyAlignment="1">
      <alignment horizontal="center" wrapText="1"/>
    </xf>
    <xf numFmtId="49" fontId="10" fillId="8" borderId="23" xfId="0" applyNumberFormat="1" applyFont="1" applyFill="1" applyBorder="1" applyAlignment="1">
      <alignment horizontal="center" wrapText="1"/>
    </xf>
    <xf numFmtId="0" fontId="10" fillId="5" borderId="26" xfId="1" applyFont="1" applyFill="1" applyBorder="1" applyAlignment="1">
      <alignment wrapText="1"/>
    </xf>
    <xf numFmtId="4" fontId="10" fillId="5" borderId="24" xfId="1" applyNumberFormat="1" applyFont="1" applyFill="1" applyBorder="1" applyAlignment="1">
      <alignment horizontal="center" wrapText="1"/>
    </xf>
    <xf numFmtId="0" fontId="12" fillId="0" borderId="27" xfId="0" applyFont="1" applyBorder="1" applyAlignment="1">
      <alignment horizontal="center" vertical="center"/>
    </xf>
    <xf numFmtId="3" fontId="3" fillId="0" borderId="0" xfId="1" applyNumberFormat="1" applyFont="1"/>
    <xf numFmtId="3" fontId="5" fillId="4" borderId="4" xfId="1" applyNumberFormat="1" applyFont="1" applyFill="1" applyBorder="1" applyAlignment="1">
      <alignment horizontal="right"/>
    </xf>
    <xf numFmtId="3" fontId="10" fillId="5" borderId="23" xfId="1" applyNumberFormat="1" applyFont="1" applyFill="1" applyBorder="1" applyAlignment="1">
      <alignment horizontal="center" wrapText="1"/>
    </xf>
    <xf numFmtId="3" fontId="2" fillId="0" borderId="0" xfId="1" applyNumberFormat="1" applyAlignment="1">
      <alignment horizontal="right"/>
    </xf>
    <xf numFmtId="3" fontId="5" fillId="4" borderId="28" xfId="1" applyNumberFormat="1" applyFont="1" applyFill="1" applyBorder="1" applyAlignment="1">
      <alignment horizontal="right"/>
    </xf>
    <xf numFmtId="0" fontId="12" fillId="0" borderId="27" xfId="1" applyFont="1" applyBorder="1" applyAlignment="1">
      <alignment horizontal="center"/>
    </xf>
    <xf numFmtId="164" fontId="14" fillId="7" borderId="22" xfId="0" applyNumberFormat="1" applyFont="1" applyFill="1" applyBorder="1" applyAlignment="1">
      <alignment horizontal="right" vertical="center"/>
    </xf>
    <xf numFmtId="3" fontId="14" fillId="7" borderId="25" xfId="0" applyNumberFormat="1" applyFont="1" applyFill="1" applyBorder="1" applyAlignment="1">
      <alignment horizontal="right" vertical="center"/>
    </xf>
    <xf numFmtId="0" fontId="14" fillId="10" borderId="22" xfId="0" applyFont="1" applyFill="1" applyBorder="1" applyAlignment="1" applyProtection="1">
      <alignment horizontal="right" vertical="center"/>
      <protection locked="0"/>
    </xf>
    <xf numFmtId="49" fontId="14" fillId="7" borderId="11" xfId="0" applyNumberFormat="1" applyFont="1" applyFill="1" applyBorder="1" applyAlignment="1">
      <alignment horizontal="left" vertical="center"/>
    </xf>
    <xf numFmtId="49" fontId="14" fillId="7" borderId="7" xfId="0" applyNumberFormat="1" applyFont="1" applyFill="1" applyBorder="1" applyAlignment="1">
      <alignment horizontal="left" vertical="center"/>
    </xf>
    <xf numFmtId="164" fontId="14" fillId="7" borderId="17" xfId="0" applyNumberFormat="1" applyFont="1" applyFill="1" applyBorder="1" applyAlignment="1">
      <alignment horizontal="right" vertical="center"/>
    </xf>
    <xf numFmtId="0" fontId="14" fillId="6" borderId="7" xfId="0" applyFont="1" applyFill="1" applyBorder="1" applyAlignment="1" applyProtection="1">
      <alignment horizontal="right" vertical="center" wrapText="1"/>
      <protection locked="0"/>
    </xf>
    <xf numFmtId="164" fontId="14" fillId="10" borderId="18" xfId="0" applyNumberFormat="1" applyFont="1" applyFill="1" applyBorder="1" applyAlignment="1" applyProtection="1">
      <alignment horizontal="right" vertical="center"/>
      <protection locked="0"/>
    </xf>
    <xf numFmtId="0" fontId="14" fillId="10" borderId="17" xfId="0" applyFont="1" applyFill="1" applyBorder="1" applyAlignment="1" applyProtection="1">
      <alignment horizontal="right" vertical="center"/>
      <protection locked="0"/>
    </xf>
    <xf numFmtId="0" fontId="14" fillId="10" borderId="8" xfId="0" applyFont="1" applyFill="1" applyBorder="1" applyAlignment="1" applyProtection="1">
      <alignment horizontal="right" vertical="center"/>
      <protection locked="0"/>
    </xf>
    <xf numFmtId="0" fontId="14" fillId="7" borderId="9" xfId="0" applyFont="1" applyFill="1" applyBorder="1" applyAlignment="1">
      <alignment horizontal="right" vertical="center"/>
    </xf>
    <xf numFmtId="0" fontId="12" fillId="0" borderId="7" xfId="1" applyFont="1" applyBorder="1"/>
    <xf numFmtId="49" fontId="14" fillId="7" borderId="20" xfId="0" applyNumberFormat="1" applyFont="1" applyFill="1" applyBorder="1" applyAlignment="1">
      <alignment horizontal="left" vertical="center"/>
    </xf>
    <xf numFmtId="49" fontId="14" fillId="7" borderId="10" xfId="0" applyNumberFormat="1" applyFont="1" applyFill="1" applyBorder="1" applyAlignment="1">
      <alignment horizontal="left" vertical="center"/>
    </xf>
    <xf numFmtId="164" fontId="14" fillId="7" borderId="21" xfId="0" applyNumberFormat="1" applyFont="1" applyFill="1" applyBorder="1" applyAlignment="1">
      <alignment horizontal="right" vertical="center"/>
    </xf>
    <xf numFmtId="0" fontId="14" fillId="6" borderId="10" xfId="0" applyFont="1" applyFill="1" applyBorder="1" applyAlignment="1" applyProtection="1">
      <alignment horizontal="right" vertical="center" wrapText="1"/>
      <protection locked="0"/>
    </xf>
    <xf numFmtId="0" fontId="16" fillId="0" borderId="27" xfId="0" applyFont="1" applyBorder="1" applyAlignment="1">
      <alignment horizontal="center" vertical="center"/>
    </xf>
    <xf numFmtId="0" fontId="17" fillId="0" borderId="0" xfId="1" quotePrefix="1" applyFont="1" applyAlignment="1">
      <alignment horizontal="right"/>
    </xf>
    <xf numFmtId="0" fontId="5" fillId="0" borderId="0" xfId="1" applyFont="1" applyAlignment="1">
      <alignment horizontal="left" wrapText="1"/>
    </xf>
    <xf numFmtId="0" fontId="10" fillId="5" borderId="23" xfId="1" applyFont="1" applyFill="1" applyBorder="1" applyAlignment="1">
      <alignment wrapText="1"/>
    </xf>
    <xf numFmtId="0" fontId="14" fillId="7" borderId="10" xfId="0" applyFont="1" applyFill="1" applyBorder="1" applyAlignment="1">
      <alignment horizontal="left" vertical="center"/>
    </xf>
    <xf numFmtId="49" fontId="15" fillId="7" borderId="10" xfId="0" applyNumberFormat="1" applyFont="1" applyFill="1" applyBorder="1" applyAlignment="1">
      <alignment horizontal="left" vertical="center"/>
    </xf>
    <xf numFmtId="0" fontId="12" fillId="0" borderId="10" xfId="1" applyFont="1" applyBorder="1"/>
    <xf numFmtId="49" fontId="14" fillId="7" borderId="29" xfId="0" applyNumberFormat="1" applyFont="1" applyFill="1" applyBorder="1" applyAlignment="1">
      <alignment horizontal="left" vertical="center"/>
    </xf>
    <xf numFmtId="49" fontId="14" fillId="7" borderId="22" xfId="0" applyNumberFormat="1" applyFont="1" applyFill="1" applyBorder="1" applyAlignment="1">
      <alignment horizontal="left" vertical="center"/>
    </xf>
    <xf numFmtId="0" fontId="14" fillId="7" borderId="21" xfId="0" applyFont="1" applyFill="1" applyBorder="1" applyAlignment="1">
      <alignment horizontal="left" vertical="center"/>
    </xf>
    <xf numFmtId="0" fontId="12" fillId="0" borderId="0" xfId="0" applyFont="1" applyAlignment="1">
      <alignment horizontal="center" vertical="center"/>
    </xf>
    <xf numFmtId="3" fontId="14" fillId="7" borderId="22" xfId="0" applyNumberFormat="1" applyFont="1" applyFill="1" applyBorder="1" applyAlignment="1">
      <alignment horizontal="right" vertical="center"/>
    </xf>
    <xf numFmtId="0" fontId="14" fillId="6" borderId="22" xfId="0" applyFont="1" applyFill="1" applyBorder="1" applyAlignment="1" applyProtection="1">
      <alignment horizontal="right" vertical="center" wrapText="1"/>
      <protection locked="0"/>
    </xf>
    <xf numFmtId="164" fontId="14" fillId="10" borderId="22" xfId="0" applyNumberFormat="1" applyFont="1" applyFill="1" applyBorder="1" applyAlignment="1" applyProtection="1">
      <alignment horizontal="right" vertical="center"/>
      <protection locked="0"/>
    </xf>
    <xf numFmtId="49" fontId="14" fillId="7" borderId="0" xfId="0" applyNumberFormat="1" applyFont="1" applyFill="1" applyAlignment="1">
      <alignment horizontal="left" vertical="center"/>
    </xf>
    <xf numFmtId="49" fontId="14" fillId="7" borderId="17" xfId="0" applyNumberFormat="1" applyFont="1" applyFill="1" applyBorder="1" applyAlignment="1">
      <alignment horizontal="left" vertical="center"/>
    </xf>
    <xf numFmtId="0" fontId="14" fillId="6" borderId="17" xfId="0" applyFont="1" applyFill="1" applyBorder="1" applyAlignment="1" applyProtection="1">
      <alignment horizontal="right" vertical="center" wrapText="1"/>
      <protection locked="0"/>
    </xf>
    <xf numFmtId="164" fontId="14" fillId="10" borderId="17" xfId="0" applyNumberFormat="1" applyFont="1" applyFill="1" applyBorder="1" applyAlignment="1" applyProtection="1">
      <alignment horizontal="right" vertical="center"/>
      <protection locked="0"/>
    </xf>
    <xf numFmtId="0" fontId="10" fillId="8" borderId="14" xfId="0" applyFont="1" applyFill="1" applyBorder="1" applyAlignment="1">
      <alignment horizontal="center"/>
    </xf>
    <xf numFmtId="0" fontId="10" fillId="8" borderId="15" xfId="0" applyFont="1" applyFill="1" applyBorder="1" applyAlignment="1">
      <alignment horizontal="center"/>
    </xf>
    <xf numFmtId="0" fontId="10" fillId="8" borderId="16" xfId="0" applyFont="1" applyFill="1" applyBorder="1" applyAlignment="1">
      <alignment horizontal="center"/>
    </xf>
    <xf numFmtId="0" fontId="2" fillId="0" borderId="0" xfId="1"/>
    <xf numFmtId="0" fontId="2" fillId="0" borderId="2" xfId="1" applyBorder="1"/>
    <xf numFmtId="0" fontId="6" fillId="6" borderId="2" xfId="2" applyFont="1" applyFill="1" applyBorder="1" applyAlignment="1" applyProtection="1">
      <alignment horizontal="left"/>
      <protection locked="0"/>
    </xf>
    <xf numFmtId="0" fontId="6" fillId="6" borderId="3" xfId="2" applyFont="1" applyFill="1" applyBorder="1" applyAlignment="1" applyProtection="1">
      <alignment horizontal="left"/>
      <protection locked="0"/>
    </xf>
  </cellXfs>
  <cellStyles count="5">
    <cellStyle name="20% - Accent3 2" xfId="2" xr:uid="{F618979D-60FB-4809-B002-7DB02FD06C3A}"/>
    <cellStyle name="Hyperlink" xfId="3" builtinId="8"/>
    <cellStyle name="Normal" xfId="0" builtinId="0"/>
    <cellStyle name="Normal 2" xfId="4" xr:uid="{136130FB-2B6E-4F2C-9213-D076CBB5D9C7}"/>
    <cellStyle name="Normal 3" xfId="1" xr:uid="{41C5742E-F3A0-4F33-BE79-1D9D50898CEA}"/>
  </cellStyles>
  <dxfs count="12">
    <dxf>
      <font>
        <b/>
        <i val="0"/>
      </font>
    </dxf>
    <dxf>
      <font>
        <color theme="0"/>
      </font>
      <fill>
        <patternFill>
          <bgColor theme="1"/>
        </patternFill>
      </fill>
      <border>
        <top style="thin">
          <color theme="0"/>
        </top>
        <bottom style="thin">
          <color theme="0"/>
        </bottom>
      </border>
    </dxf>
    <dxf>
      <font>
        <strike val="0"/>
      </font>
      <fill>
        <patternFill>
          <bgColor theme="0" tint="-0.24994659260841701"/>
        </patternFill>
      </fill>
    </dxf>
    <dxf>
      <fill>
        <patternFill>
          <bgColor rgb="FFFFFFCC"/>
        </patternFill>
      </fill>
    </dxf>
    <dxf>
      <fill>
        <patternFill>
          <bgColor rgb="FFFFC000"/>
        </patternFill>
      </fill>
    </dxf>
    <dxf>
      <border>
        <bottom style="dotted">
          <color theme="0" tint="-0.24994659260841701"/>
        </bottom>
        <vertical/>
        <horizontal/>
      </border>
    </dxf>
    <dxf>
      <border>
        <top/>
        <bottom style="thin">
          <color auto="1"/>
        </bottom>
      </border>
    </dxf>
    <dxf>
      <fill>
        <patternFill>
          <bgColor rgb="FF33CCFF"/>
        </patternFill>
      </fill>
    </dxf>
    <dxf>
      <fill>
        <patternFill patternType="gray0625">
          <fgColor theme="0"/>
          <bgColor rgb="FFFFCCFF"/>
        </patternFill>
      </fill>
    </dxf>
    <dxf>
      <fill>
        <patternFill patternType="gray0625">
          <fgColor theme="0"/>
          <bgColor rgb="FF66FF66"/>
        </patternFill>
      </fill>
    </dxf>
    <dxf>
      <fill>
        <patternFill patternType="gray0625">
          <fgColor theme="0"/>
          <bgColor rgb="FFCC99FF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33CCFF"/>
      <color rgb="FFFFFFCC"/>
      <color rgb="FF66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28069</xdr:colOff>
      <xdr:row>0</xdr:row>
      <xdr:rowOff>80138</xdr:rowOff>
    </xdr:from>
    <xdr:to>
      <xdr:col>1</xdr:col>
      <xdr:colOff>1546505</xdr:colOff>
      <xdr:row>4</xdr:row>
      <xdr:rowOff>53340</xdr:rowOff>
    </xdr:to>
    <xdr:pic>
      <xdr:nvPicPr>
        <xdr:cNvPr id="2" name="Picture 14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794" y="80138"/>
          <a:ext cx="1518436" cy="782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18681</xdr:colOff>
      <xdr:row>4</xdr:row>
      <xdr:rowOff>68141</xdr:rowOff>
    </xdr:from>
    <xdr:to>
      <xdr:col>2</xdr:col>
      <xdr:colOff>95250</xdr:colOff>
      <xdr:row>7</xdr:row>
      <xdr:rowOff>38100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04406" y="877766"/>
          <a:ext cx="1705344" cy="54145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rIns="0" rtlCol="0" anchor="t"/>
        <a:lstStyle/>
        <a:p>
          <a:r>
            <a:rPr lang="en-US" sz="900">
              <a:latin typeface="Times New Roman" panose="02020603050405020304" pitchFamily="18" charset="0"/>
              <a:cs typeface="Times New Roman" panose="02020603050405020304" pitchFamily="18" charset="0"/>
            </a:rPr>
            <a:t>Toll Free: 888-634-2232</a:t>
          </a:r>
        </a:p>
        <a:p>
          <a:r>
            <a:rPr lang="en-US" sz="900">
              <a:latin typeface="Times New Roman" panose="02020603050405020304" pitchFamily="18" charset="0"/>
              <a:cs typeface="Times New Roman" panose="02020603050405020304" pitchFamily="18" charset="0"/>
            </a:rPr>
            <a:t>Local: 503-634-2231</a:t>
          </a:r>
        </a:p>
        <a:p>
          <a:r>
            <a:rPr lang="en-US" sz="900">
              <a:latin typeface="Times New Roman" panose="02020603050405020304" pitchFamily="18" charset="0"/>
              <a:cs typeface="Times New Roman" panose="02020603050405020304" pitchFamily="18" charset="0"/>
            </a:rPr>
            <a:t>Sales@woodburnnursery.com</a:t>
          </a:r>
        </a:p>
      </xdr:txBody>
    </xdr:sp>
    <xdr:clientData/>
  </xdr:twoCellAnchor>
  <xdr:twoCellAnchor>
    <xdr:from>
      <xdr:col>2</xdr:col>
      <xdr:colOff>2752725</xdr:colOff>
      <xdr:row>0</xdr:row>
      <xdr:rowOff>214678</xdr:rowOff>
    </xdr:from>
    <xdr:to>
      <xdr:col>4</xdr:col>
      <xdr:colOff>71069</xdr:colOff>
      <xdr:row>6</xdr:row>
      <xdr:rowOff>82795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4467225" y="214678"/>
          <a:ext cx="823544" cy="10587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>
            <a:spcAft>
              <a:spcPts val="200"/>
            </a:spcAft>
          </a:pPr>
          <a:r>
            <a:rPr lang="en-US" sz="1100">
              <a:latin typeface="Times New Roman" panose="02020603050405020304" pitchFamily="18" charset="0"/>
              <a:cs typeface="Times New Roman" panose="02020603050405020304" pitchFamily="18" charset="0"/>
            </a:rPr>
            <a:t>Sold to:</a:t>
          </a:r>
        </a:p>
        <a:p>
          <a:pPr algn="r">
            <a:spcAft>
              <a:spcPts val="200"/>
            </a:spcAft>
          </a:pPr>
          <a:r>
            <a:rPr lang="en-US" sz="1100">
              <a:latin typeface="Times New Roman" panose="02020603050405020304" pitchFamily="18" charset="0"/>
              <a:cs typeface="Times New Roman" panose="02020603050405020304" pitchFamily="18" charset="0"/>
            </a:rPr>
            <a:t>Ship to:</a:t>
          </a:r>
        </a:p>
        <a:p>
          <a:pPr algn="r">
            <a:spcAft>
              <a:spcPts val="200"/>
            </a:spcAft>
          </a:pPr>
          <a:r>
            <a:rPr lang="en-US" sz="1100">
              <a:latin typeface="Times New Roman" panose="02020603050405020304" pitchFamily="18" charset="0"/>
              <a:cs typeface="Times New Roman" panose="02020603050405020304" pitchFamily="18" charset="0"/>
            </a:rPr>
            <a:t>PO #:</a:t>
          </a:r>
        </a:p>
        <a:p>
          <a:pPr algn="r">
            <a:spcAft>
              <a:spcPts val="200"/>
            </a:spcAft>
          </a:pPr>
          <a:r>
            <a:rPr lang="en-US" sz="1100">
              <a:latin typeface="Times New Roman" panose="02020603050405020304" pitchFamily="18" charset="0"/>
              <a:cs typeface="Times New Roman" panose="02020603050405020304" pitchFamily="18" charset="0"/>
            </a:rPr>
            <a:t>Sales Rep:</a:t>
          </a:r>
        </a:p>
        <a:p>
          <a:pPr algn="r">
            <a:spcAft>
              <a:spcPts val="200"/>
            </a:spcAft>
          </a:pPr>
          <a:r>
            <a:rPr lang="en-US" sz="1100">
              <a:latin typeface="Times New Roman" panose="02020603050405020304" pitchFamily="18" charset="0"/>
              <a:cs typeface="Times New Roman" panose="02020603050405020304" pitchFamily="18" charset="0"/>
            </a:rPr>
            <a:t>Ship Date: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FEFFCE-79EF-4F96-A8DE-68310E9B3DA8}">
  <sheetPr codeName="Sheet7">
    <outlinePr summaryBelow="0" summaryRight="0"/>
    <pageSetUpPr fitToPage="1"/>
  </sheetPr>
  <dimension ref="A1:AC237"/>
  <sheetViews>
    <sheetView tabSelected="1" zoomScaleNormal="100" workbookViewId="0">
      <pane ySplit="9" topLeftCell="A10" activePane="bottomLeft" state="frozen"/>
      <selection pane="bottomLeft" activeCell="E2" sqref="E2:H2"/>
    </sheetView>
  </sheetViews>
  <sheetFormatPr defaultColWidth="9.109375" defaultRowHeight="14.4" outlineLevelRow="1" outlineLevelCol="1" x14ac:dyDescent="0.25"/>
  <cols>
    <col min="1" max="1" width="1.33203125" style="1" customWidth="1"/>
    <col min="2" max="2" width="24.44140625" style="4" customWidth="1"/>
    <col min="3" max="3" width="41.5546875" style="4" bestFit="1" customWidth="1"/>
    <col min="4" max="4" width="11" style="4" customWidth="1"/>
    <col min="5" max="5" width="28.109375" style="4" customWidth="1"/>
    <col min="6" max="6" width="10.88671875" style="9" hidden="1" customWidth="1"/>
    <col min="7" max="7" width="9.88671875" style="48" customWidth="1"/>
    <col min="8" max="8" width="9.88671875" style="17" customWidth="1" collapsed="1"/>
    <col min="9" max="9" width="9.88671875" style="18" hidden="1" customWidth="1" outlineLevel="1"/>
    <col min="10" max="10" width="9.109375" style="26" hidden="1" customWidth="1" outlineLevel="1"/>
    <col min="11" max="11" width="9.109375" style="27" hidden="1" customWidth="1" outlineLevel="1"/>
    <col min="12" max="12" width="10.33203125" style="6" hidden="1" customWidth="1"/>
    <col min="13" max="13" width="8.5546875" style="14" hidden="1" customWidth="1"/>
    <col min="14" max="16384" width="9.109375" style="4"/>
  </cols>
  <sheetData>
    <row r="1" spans="1:13" ht="17.399999999999999" x14ac:dyDescent="0.3">
      <c r="A1" s="68" t="s">
        <v>466</v>
      </c>
      <c r="B1" s="15"/>
      <c r="C1" s="10"/>
      <c r="D1" s="2"/>
      <c r="E1" s="2"/>
      <c r="F1" s="3"/>
      <c r="G1" s="45"/>
      <c r="H1" s="33" t="s">
        <v>493</v>
      </c>
      <c r="J1" s="19"/>
      <c r="K1" s="20"/>
      <c r="L1"/>
      <c r="M1"/>
    </row>
    <row r="2" spans="1:13" ht="15" customHeight="1" x14ac:dyDescent="0.3">
      <c r="A2" s="10"/>
      <c r="B2" s="10"/>
      <c r="C2" s="10"/>
      <c r="E2" s="90"/>
      <c r="F2" s="90"/>
      <c r="G2" s="90"/>
      <c r="H2" s="90"/>
      <c r="J2" s="21"/>
      <c r="K2" s="22"/>
      <c r="L2"/>
      <c r="M2"/>
    </row>
    <row r="3" spans="1:13" ht="15" customHeight="1" x14ac:dyDescent="0.25">
      <c r="A3" s="10"/>
      <c r="B3" s="10"/>
      <c r="C3" s="10"/>
      <c r="E3" s="91"/>
      <c r="F3" s="91"/>
      <c r="G3" s="91"/>
      <c r="H3" s="91"/>
      <c r="J3" s="23"/>
      <c r="K3" s="24"/>
      <c r="L3" s="28"/>
      <c r="M3" s="29" t="s">
        <v>377</v>
      </c>
    </row>
    <row r="4" spans="1:13" ht="15" customHeight="1" x14ac:dyDescent="0.25">
      <c r="A4" s="10"/>
      <c r="B4" s="16"/>
      <c r="C4" s="10"/>
      <c r="E4" s="91"/>
      <c r="F4" s="91"/>
      <c r="G4" s="91"/>
      <c r="H4" s="91"/>
      <c r="J4" s="23"/>
      <c r="K4" s="24"/>
      <c r="L4" s="28"/>
      <c r="M4" s="30">
        <v>45764</v>
      </c>
    </row>
    <row r="5" spans="1:13" ht="15" customHeight="1" x14ac:dyDescent="0.25">
      <c r="A5" s="10"/>
      <c r="B5" s="16"/>
      <c r="C5" s="10"/>
      <c r="E5" s="91"/>
      <c r="F5" s="91"/>
      <c r="G5" s="91"/>
      <c r="H5" s="91"/>
      <c r="J5" s="23"/>
      <c r="K5" s="24"/>
      <c r="L5" s="28"/>
      <c r="M5" s="29" t="s">
        <v>378</v>
      </c>
    </row>
    <row r="6" spans="1:13" ht="15" customHeight="1" x14ac:dyDescent="0.25">
      <c r="A6" s="10"/>
      <c r="B6" s="10"/>
      <c r="C6" s="10"/>
      <c r="E6" s="91"/>
      <c r="F6" s="91"/>
      <c r="G6" s="91"/>
      <c r="H6" s="91"/>
      <c r="J6" s="23"/>
      <c r="K6" s="24"/>
      <c r="L6" s="28"/>
      <c r="M6" s="31" t="s">
        <v>440</v>
      </c>
    </row>
    <row r="7" spans="1:13" ht="13.2" x14ac:dyDescent="0.25">
      <c r="A7" s="10"/>
      <c r="B7" s="10"/>
      <c r="C7" s="10"/>
      <c r="D7" s="88"/>
      <c r="E7" s="88"/>
      <c r="F7" s="88"/>
      <c r="G7" s="89"/>
      <c r="H7" s="89"/>
      <c r="I7" s="25"/>
      <c r="J7" s="23"/>
      <c r="K7" s="24"/>
      <c r="L7" s="28"/>
      <c r="M7" s="29" t="s">
        <v>379</v>
      </c>
    </row>
    <row r="8" spans="1:13" ht="13.2" x14ac:dyDescent="0.25">
      <c r="A8" s="10"/>
      <c r="B8" s="15"/>
      <c r="C8" s="69"/>
      <c r="D8" s="35"/>
      <c r="E8" s="35"/>
      <c r="F8" s="46"/>
      <c r="G8" s="49" t="s">
        <v>0</v>
      </c>
      <c r="H8" s="7">
        <f>SUM($M10:$M236)</f>
        <v>0</v>
      </c>
      <c r="I8" s="85" t="s">
        <v>373</v>
      </c>
      <c r="J8" s="86"/>
      <c r="K8" s="87"/>
      <c r="L8" s="28"/>
      <c r="M8" s="32"/>
    </row>
    <row r="9" spans="1:13" ht="26.4" x14ac:dyDescent="0.25">
      <c r="A9" s="8"/>
      <c r="B9" s="37" t="s">
        <v>1</v>
      </c>
      <c r="C9" s="70" t="s">
        <v>2</v>
      </c>
      <c r="D9" s="42" t="s">
        <v>3</v>
      </c>
      <c r="E9" s="36" t="s">
        <v>380</v>
      </c>
      <c r="F9" s="43" t="s">
        <v>4</v>
      </c>
      <c r="G9" s="47" t="s">
        <v>372</v>
      </c>
      <c r="H9" s="38" t="s">
        <v>5</v>
      </c>
      <c r="I9" s="39" t="s">
        <v>374</v>
      </c>
      <c r="J9" s="40" t="s">
        <v>375</v>
      </c>
      <c r="K9" s="41" t="s">
        <v>376</v>
      </c>
      <c r="L9" s="5" t="s">
        <v>6</v>
      </c>
      <c r="M9" s="5" t="s">
        <v>7</v>
      </c>
    </row>
    <row r="10" spans="1:13" s="11" customFormat="1" ht="12" x14ac:dyDescent="0.2">
      <c r="A10" s="74" t="s">
        <v>8</v>
      </c>
      <c r="B10" s="75"/>
      <c r="C10" s="76" t="s">
        <v>9</v>
      </c>
      <c r="D10" s="76" t="s">
        <v>9</v>
      </c>
      <c r="E10" s="77"/>
      <c r="F10" s="51"/>
      <c r="G10" s="78" t="s">
        <v>9</v>
      </c>
      <c r="H10" s="79"/>
      <c r="I10" s="80"/>
      <c r="J10" s="53"/>
      <c r="K10" s="53"/>
      <c r="L10" s="61" t="s">
        <v>9</v>
      </c>
      <c r="M10" s="12" t="str">
        <f t="shared" ref="M10:M13" si="0">IFERROR(H10*L10/180,"")</f>
        <v/>
      </c>
    </row>
    <row r="11" spans="1:13" s="11" customFormat="1" ht="12" outlineLevel="1" x14ac:dyDescent="0.2">
      <c r="A11" s="54" t="s">
        <v>9</v>
      </c>
      <c r="B11" s="55" t="s">
        <v>15</v>
      </c>
      <c r="C11" s="71" t="s">
        <v>11</v>
      </c>
      <c r="D11" s="71" t="s">
        <v>16</v>
      </c>
      <c r="E11" s="44" t="s">
        <v>427</v>
      </c>
      <c r="F11" s="56"/>
      <c r="G11" s="52">
        <v>85</v>
      </c>
      <c r="H11" s="57"/>
      <c r="I11" s="58"/>
      <c r="J11" s="59"/>
      <c r="K11" s="60"/>
      <c r="L11" s="61">
        <v>17.5</v>
      </c>
      <c r="M11" s="12">
        <f t="shared" si="0"/>
        <v>0</v>
      </c>
    </row>
    <row r="12" spans="1:13" s="11" customFormat="1" ht="12" outlineLevel="1" x14ac:dyDescent="0.2">
      <c r="A12" s="54" t="s">
        <v>9</v>
      </c>
      <c r="B12" s="55" t="s">
        <v>19</v>
      </c>
      <c r="C12" s="71" t="s">
        <v>18</v>
      </c>
      <c r="D12" s="71" t="s">
        <v>16</v>
      </c>
      <c r="E12" s="44" t="s">
        <v>427</v>
      </c>
      <c r="F12" s="56"/>
      <c r="G12" s="52">
        <v>371</v>
      </c>
      <c r="H12" s="57"/>
      <c r="I12" s="58"/>
      <c r="J12" s="59"/>
      <c r="K12" s="60"/>
      <c r="L12" s="61">
        <v>17.5</v>
      </c>
      <c r="M12" s="12">
        <f t="shared" si="0"/>
        <v>0</v>
      </c>
    </row>
    <row r="13" spans="1:13" s="11" customFormat="1" ht="12" outlineLevel="1" x14ac:dyDescent="0.2">
      <c r="A13" s="54" t="s">
        <v>9</v>
      </c>
      <c r="B13" s="55" t="s">
        <v>20</v>
      </c>
      <c r="C13" s="71" t="s">
        <v>18</v>
      </c>
      <c r="D13" s="71" t="s">
        <v>17</v>
      </c>
      <c r="E13" s="44" t="s">
        <v>427</v>
      </c>
      <c r="F13" s="56"/>
      <c r="G13" s="52">
        <v>321</v>
      </c>
      <c r="H13" s="57"/>
      <c r="I13" s="58"/>
      <c r="J13" s="59"/>
      <c r="K13" s="60"/>
      <c r="L13" s="61">
        <v>17.5</v>
      </c>
      <c r="M13" s="12">
        <f t="shared" si="0"/>
        <v>0</v>
      </c>
    </row>
    <row r="14" spans="1:13" s="11" customFormat="1" ht="12" outlineLevel="1" x14ac:dyDescent="0.2">
      <c r="A14" s="54" t="s">
        <v>9</v>
      </c>
      <c r="B14" s="55" t="s">
        <v>27</v>
      </c>
      <c r="C14" s="71" t="s">
        <v>28</v>
      </c>
      <c r="D14" s="71" t="s">
        <v>10</v>
      </c>
      <c r="E14" s="44"/>
      <c r="F14" s="56"/>
      <c r="G14" s="52">
        <v>120</v>
      </c>
      <c r="H14" s="57"/>
      <c r="I14" s="58"/>
      <c r="J14" s="59"/>
      <c r="K14" s="60"/>
      <c r="L14" s="61">
        <v>3</v>
      </c>
      <c r="M14" s="12">
        <f t="shared" ref="M14:M21" si="1">IFERROR(H14*L14/180,"")</f>
        <v>0</v>
      </c>
    </row>
    <row r="15" spans="1:13" s="11" customFormat="1" ht="12" outlineLevel="1" x14ac:dyDescent="0.2">
      <c r="A15" s="54" t="s">
        <v>9</v>
      </c>
      <c r="B15" s="55" t="s">
        <v>30</v>
      </c>
      <c r="C15" s="71" t="s">
        <v>29</v>
      </c>
      <c r="D15" s="71" t="s">
        <v>10</v>
      </c>
      <c r="E15" s="44" t="s">
        <v>492</v>
      </c>
      <c r="F15" s="56"/>
      <c r="G15" s="52">
        <v>7</v>
      </c>
      <c r="H15" s="57"/>
      <c r="I15" s="58"/>
      <c r="J15" s="59"/>
      <c r="K15" s="60"/>
      <c r="L15" s="61">
        <v>3</v>
      </c>
      <c r="M15" s="12">
        <f t="shared" si="1"/>
        <v>0</v>
      </c>
    </row>
    <row r="16" spans="1:13" s="11" customFormat="1" ht="12" outlineLevel="1" x14ac:dyDescent="0.2">
      <c r="A16" s="54" t="s">
        <v>9</v>
      </c>
      <c r="B16" s="55" t="s">
        <v>31</v>
      </c>
      <c r="C16" s="71" t="s">
        <v>32</v>
      </c>
      <c r="D16" s="71" t="s">
        <v>26</v>
      </c>
      <c r="E16" s="44" t="s">
        <v>492</v>
      </c>
      <c r="F16" s="56"/>
      <c r="G16" s="52">
        <v>9</v>
      </c>
      <c r="H16" s="57"/>
      <c r="I16" s="58"/>
      <c r="J16" s="59"/>
      <c r="K16" s="60"/>
      <c r="L16" s="61">
        <v>1</v>
      </c>
      <c r="M16" s="12">
        <f t="shared" si="1"/>
        <v>0</v>
      </c>
    </row>
    <row r="17" spans="1:13" s="11" customFormat="1" ht="12" outlineLevel="1" x14ac:dyDescent="0.2">
      <c r="A17" s="54" t="s">
        <v>9</v>
      </c>
      <c r="B17" s="55" t="s">
        <v>33</v>
      </c>
      <c r="C17" s="71" t="s">
        <v>32</v>
      </c>
      <c r="D17" s="71" t="s">
        <v>10</v>
      </c>
      <c r="E17" s="44" t="s">
        <v>492</v>
      </c>
      <c r="F17" s="56"/>
      <c r="G17" s="52">
        <v>194</v>
      </c>
      <c r="H17" s="57"/>
      <c r="I17" s="58"/>
      <c r="J17" s="59"/>
      <c r="K17" s="60"/>
      <c r="L17" s="61">
        <v>3</v>
      </c>
      <c r="M17" s="12">
        <f t="shared" si="1"/>
        <v>0</v>
      </c>
    </row>
    <row r="18" spans="1:13" s="11" customFormat="1" ht="12" outlineLevel="1" x14ac:dyDescent="0.2">
      <c r="A18" s="54" t="s">
        <v>9</v>
      </c>
      <c r="B18" s="55" t="s">
        <v>34</v>
      </c>
      <c r="C18" s="71" t="s">
        <v>32</v>
      </c>
      <c r="D18" s="71" t="s">
        <v>23</v>
      </c>
      <c r="E18" s="44" t="s">
        <v>492</v>
      </c>
      <c r="F18" s="56"/>
      <c r="G18" s="52">
        <v>29</v>
      </c>
      <c r="H18" s="57"/>
      <c r="I18" s="58"/>
      <c r="J18" s="59"/>
      <c r="K18" s="60"/>
      <c r="L18" s="61">
        <v>8</v>
      </c>
      <c r="M18" s="12">
        <f t="shared" si="1"/>
        <v>0</v>
      </c>
    </row>
    <row r="19" spans="1:13" s="11" customFormat="1" ht="12" outlineLevel="1" x14ac:dyDescent="0.2">
      <c r="A19" s="54" t="s">
        <v>9</v>
      </c>
      <c r="B19" s="55" t="s">
        <v>35</v>
      </c>
      <c r="C19" s="71" t="s">
        <v>36</v>
      </c>
      <c r="D19" s="71" t="s">
        <v>26</v>
      </c>
      <c r="E19" s="44" t="s">
        <v>492</v>
      </c>
      <c r="F19" s="56"/>
      <c r="G19" s="52">
        <v>26</v>
      </c>
      <c r="H19" s="57"/>
      <c r="I19" s="58"/>
      <c r="J19" s="59"/>
      <c r="K19" s="60"/>
      <c r="L19" s="61">
        <v>1</v>
      </c>
      <c r="M19" s="12">
        <f t="shared" si="1"/>
        <v>0</v>
      </c>
    </row>
    <row r="20" spans="1:13" s="11" customFormat="1" ht="12" outlineLevel="1" x14ac:dyDescent="0.2">
      <c r="A20" s="54" t="s">
        <v>9</v>
      </c>
      <c r="B20" s="55" t="s">
        <v>38</v>
      </c>
      <c r="C20" s="71" t="s">
        <v>37</v>
      </c>
      <c r="D20" s="71" t="s">
        <v>23</v>
      </c>
      <c r="E20" s="44" t="s">
        <v>492</v>
      </c>
      <c r="F20" s="56"/>
      <c r="G20" s="52">
        <v>8</v>
      </c>
      <c r="H20" s="57"/>
      <c r="I20" s="58"/>
      <c r="J20" s="59"/>
      <c r="K20" s="60"/>
      <c r="L20" s="61">
        <v>8</v>
      </c>
      <c r="M20" s="12">
        <f t="shared" si="1"/>
        <v>0</v>
      </c>
    </row>
    <row r="21" spans="1:13" s="11" customFormat="1" ht="12" outlineLevel="1" x14ac:dyDescent="0.2">
      <c r="A21" s="54" t="s">
        <v>9</v>
      </c>
      <c r="B21" s="55" t="s">
        <v>39</v>
      </c>
      <c r="C21" s="71" t="s">
        <v>40</v>
      </c>
      <c r="D21" s="71" t="s">
        <v>26</v>
      </c>
      <c r="E21" s="44" t="s">
        <v>492</v>
      </c>
      <c r="F21" s="56"/>
      <c r="G21" s="52">
        <v>69</v>
      </c>
      <c r="H21" s="57"/>
      <c r="I21" s="58"/>
      <c r="J21" s="59"/>
      <c r="K21" s="60"/>
      <c r="L21" s="61">
        <v>1</v>
      </c>
      <c r="M21" s="12">
        <f t="shared" si="1"/>
        <v>0</v>
      </c>
    </row>
    <row r="22" spans="1:13" s="11" customFormat="1" ht="12" outlineLevel="1" x14ac:dyDescent="0.2">
      <c r="A22" s="54" t="s">
        <v>9</v>
      </c>
      <c r="B22" s="55" t="s">
        <v>41</v>
      </c>
      <c r="C22" s="71" t="s">
        <v>40</v>
      </c>
      <c r="D22" s="71" t="s">
        <v>10</v>
      </c>
      <c r="E22" s="44" t="s">
        <v>492</v>
      </c>
      <c r="F22" s="56"/>
      <c r="G22" s="52">
        <v>75</v>
      </c>
      <c r="H22" s="57"/>
      <c r="I22" s="58"/>
      <c r="J22" s="59"/>
      <c r="K22" s="60"/>
      <c r="L22" s="61">
        <v>3</v>
      </c>
      <c r="M22" s="12">
        <f t="shared" ref="M22:M30" si="2">IFERROR(H22*L22/180,"")</f>
        <v>0</v>
      </c>
    </row>
    <row r="23" spans="1:13" s="11" customFormat="1" ht="12" outlineLevel="1" x14ac:dyDescent="0.2">
      <c r="A23" s="54" t="s">
        <v>9</v>
      </c>
      <c r="B23" s="55" t="s">
        <v>43</v>
      </c>
      <c r="C23" s="71" t="s">
        <v>42</v>
      </c>
      <c r="D23" s="71" t="s">
        <v>10</v>
      </c>
      <c r="E23" s="44" t="s">
        <v>492</v>
      </c>
      <c r="F23" s="56"/>
      <c r="G23" s="52">
        <v>64</v>
      </c>
      <c r="H23" s="57"/>
      <c r="I23" s="58"/>
      <c r="J23" s="59"/>
      <c r="K23" s="60"/>
      <c r="L23" s="61">
        <v>3</v>
      </c>
      <c r="M23" s="12">
        <f t="shared" si="2"/>
        <v>0</v>
      </c>
    </row>
    <row r="24" spans="1:13" s="11" customFormat="1" ht="12" outlineLevel="1" x14ac:dyDescent="0.2">
      <c r="A24" s="54" t="s">
        <v>9</v>
      </c>
      <c r="B24" s="55" t="s">
        <v>44</v>
      </c>
      <c r="C24" s="71" t="s">
        <v>45</v>
      </c>
      <c r="D24" s="71" t="s">
        <v>26</v>
      </c>
      <c r="E24" s="44" t="s">
        <v>492</v>
      </c>
      <c r="F24" s="56"/>
      <c r="G24" s="52">
        <v>17</v>
      </c>
      <c r="H24" s="57"/>
      <c r="I24" s="58"/>
      <c r="J24" s="59"/>
      <c r="K24" s="60"/>
      <c r="L24" s="61">
        <v>1</v>
      </c>
      <c r="M24" s="12">
        <f t="shared" si="2"/>
        <v>0</v>
      </c>
    </row>
    <row r="25" spans="1:13" s="11" customFormat="1" ht="12" outlineLevel="1" x14ac:dyDescent="0.2">
      <c r="A25" s="54" t="s">
        <v>9</v>
      </c>
      <c r="B25" s="55" t="s">
        <v>46</v>
      </c>
      <c r="C25" s="71" t="s">
        <v>45</v>
      </c>
      <c r="D25" s="71" t="s">
        <v>10</v>
      </c>
      <c r="E25" s="44" t="s">
        <v>492</v>
      </c>
      <c r="F25" s="56"/>
      <c r="G25" s="52">
        <v>37</v>
      </c>
      <c r="H25" s="57"/>
      <c r="I25" s="58"/>
      <c r="J25" s="59"/>
      <c r="K25" s="60"/>
      <c r="L25" s="61">
        <v>3</v>
      </c>
      <c r="M25" s="12">
        <f t="shared" si="2"/>
        <v>0</v>
      </c>
    </row>
    <row r="26" spans="1:13" s="11" customFormat="1" ht="12" outlineLevel="1" x14ac:dyDescent="0.2">
      <c r="A26" s="54" t="s">
        <v>9</v>
      </c>
      <c r="B26" s="55" t="s">
        <v>47</v>
      </c>
      <c r="C26" s="71" t="s">
        <v>48</v>
      </c>
      <c r="D26" s="71" t="s">
        <v>26</v>
      </c>
      <c r="E26" s="44" t="s">
        <v>492</v>
      </c>
      <c r="F26" s="56"/>
      <c r="G26" s="52">
        <v>23</v>
      </c>
      <c r="H26" s="57"/>
      <c r="I26" s="58"/>
      <c r="J26" s="59"/>
      <c r="K26" s="60"/>
      <c r="L26" s="61">
        <v>1</v>
      </c>
      <c r="M26" s="12">
        <f t="shared" si="2"/>
        <v>0</v>
      </c>
    </row>
    <row r="27" spans="1:13" s="11" customFormat="1" ht="12" outlineLevel="1" x14ac:dyDescent="0.2">
      <c r="A27" s="54" t="s">
        <v>9</v>
      </c>
      <c r="B27" s="55" t="s">
        <v>49</v>
      </c>
      <c r="C27" s="71" t="s">
        <v>48</v>
      </c>
      <c r="D27" s="71" t="s">
        <v>10</v>
      </c>
      <c r="E27" s="44" t="s">
        <v>492</v>
      </c>
      <c r="F27" s="56"/>
      <c r="G27" s="52">
        <v>236</v>
      </c>
      <c r="H27" s="57"/>
      <c r="I27" s="58"/>
      <c r="J27" s="59"/>
      <c r="K27" s="60"/>
      <c r="L27" s="61">
        <v>3</v>
      </c>
      <c r="M27" s="12">
        <f t="shared" si="2"/>
        <v>0</v>
      </c>
    </row>
    <row r="28" spans="1:13" s="11" customFormat="1" ht="12" outlineLevel="1" x14ac:dyDescent="0.2">
      <c r="A28" s="54" t="s">
        <v>9</v>
      </c>
      <c r="B28" s="55" t="s">
        <v>51</v>
      </c>
      <c r="C28" s="71" t="s">
        <v>50</v>
      </c>
      <c r="D28" s="71" t="s">
        <v>10</v>
      </c>
      <c r="E28" s="44" t="s">
        <v>492</v>
      </c>
      <c r="F28" s="56"/>
      <c r="G28" s="52">
        <v>124</v>
      </c>
      <c r="H28" s="57"/>
      <c r="I28" s="58"/>
      <c r="J28" s="59"/>
      <c r="K28" s="60"/>
      <c r="L28" s="61">
        <v>3</v>
      </c>
      <c r="M28" s="12">
        <f t="shared" si="2"/>
        <v>0</v>
      </c>
    </row>
    <row r="29" spans="1:13" s="11" customFormat="1" ht="12" outlineLevel="1" x14ac:dyDescent="0.2">
      <c r="A29" s="54" t="s">
        <v>9</v>
      </c>
      <c r="B29" s="55" t="s">
        <v>52</v>
      </c>
      <c r="C29" s="71" t="s">
        <v>50</v>
      </c>
      <c r="D29" s="71" t="s">
        <v>23</v>
      </c>
      <c r="E29" s="44" t="s">
        <v>492</v>
      </c>
      <c r="F29" s="56"/>
      <c r="G29" s="52">
        <v>27</v>
      </c>
      <c r="H29" s="57"/>
      <c r="I29" s="58"/>
      <c r="J29" s="59"/>
      <c r="K29" s="60"/>
      <c r="L29" s="61">
        <v>8</v>
      </c>
      <c r="M29" s="12">
        <f t="shared" si="2"/>
        <v>0</v>
      </c>
    </row>
    <row r="30" spans="1:13" s="11" customFormat="1" ht="12" outlineLevel="1" x14ac:dyDescent="0.2">
      <c r="A30" s="54" t="s">
        <v>9</v>
      </c>
      <c r="B30" s="55" t="s">
        <v>53</v>
      </c>
      <c r="C30" s="71" t="s">
        <v>54</v>
      </c>
      <c r="D30" s="71" t="s">
        <v>26</v>
      </c>
      <c r="E30" s="44" t="s">
        <v>492</v>
      </c>
      <c r="F30" s="56"/>
      <c r="G30" s="52">
        <v>63</v>
      </c>
      <c r="H30" s="57"/>
      <c r="I30" s="58"/>
      <c r="J30" s="59"/>
      <c r="K30" s="60"/>
      <c r="L30" s="61">
        <v>1</v>
      </c>
      <c r="M30" s="12">
        <f t="shared" si="2"/>
        <v>0</v>
      </c>
    </row>
    <row r="31" spans="1:13" s="11" customFormat="1" ht="12" outlineLevel="1" x14ac:dyDescent="0.2">
      <c r="A31" s="54" t="s">
        <v>9</v>
      </c>
      <c r="B31" s="55" t="s">
        <v>55</v>
      </c>
      <c r="C31" s="71" t="s">
        <v>56</v>
      </c>
      <c r="D31" s="71" t="s">
        <v>10</v>
      </c>
      <c r="E31" s="44" t="s">
        <v>467</v>
      </c>
      <c r="F31" s="56"/>
      <c r="G31" s="52">
        <v>401</v>
      </c>
      <c r="H31" s="57"/>
      <c r="I31" s="58"/>
      <c r="J31" s="59"/>
      <c r="K31" s="60"/>
      <c r="L31" s="61">
        <v>3</v>
      </c>
      <c r="M31" s="12">
        <f t="shared" ref="M31:M45" si="3">IFERROR(H31*L31/180,"")</f>
        <v>0</v>
      </c>
    </row>
    <row r="32" spans="1:13" s="11" customFormat="1" ht="12" outlineLevel="1" x14ac:dyDescent="0.2">
      <c r="A32" s="54" t="s">
        <v>9</v>
      </c>
      <c r="B32" s="55" t="s">
        <v>57</v>
      </c>
      <c r="C32" s="71" t="s">
        <v>58</v>
      </c>
      <c r="D32" s="71" t="s">
        <v>10</v>
      </c>
      <c r="E32" s="44" t="s">
        <v>468</v>
      </c>
      <c r="F32" s="56"/>
      <c r="G32" s="52">
        <v>86</v>
      </c>
      <c r="H32" s="57"/>
      <c r="I32" s="58"/>
      <c r="J32" s="59"/>
      <c r="K32" s="60"/>
      <c r="L32" s="61">
        <v>3</v>
      </c>
      <c r="M32" s="12">
        <f t="shared" si="3"/>
        <v>0</v>
      </c>
    </row>
    <row r="33" spans="1:13" s="11" customFormat="1" ht="12.6" outlineLevel="1" x14ac:dyDescent="0.2">
      <c r="A33" s="54"/>
      <c r="B33" s="55" t="s">
        <v>368</v>
      </c>
      <c r="C33" s="71" t="s">
        <v>369</v>
      </c>
      <c r="D33" s="71" t="s">
        <v>24</v>
      </c>
      <c r="E33" s="44" t="s">
        <v>484</v>
      </c>
      <c r="F33" s="56"/>
      <c r="G33" s="52">
        <v>197</v>
      </c>
      <c r="H33" s="57"/>
      <c r="I33" s="58"/>
      <c r="J33" s="59"/>
      <c r="K33" s="60"/>
      <c r="L33" s="61">
        <v>3.5</v>
      </c>
      <c r="M33" s="12">
        <f t="shared" si="3"/>
        <v>0</v>
      </c>
    </row>
    <row r="34" spans="1:13" s="11" customFormat="1" ht="12" outlineLevel="1" x14ac:dyDescent="0.2">
      <c r="A34" s="54" t="s">
        <v>9</v>
      </c>
      <c r="B34" s="55" t="s">
        <v>59</v>
      </c>
      <c r="C34" s="71" t="s">
        <v>60</v>
      </c>
      <c r="D34" s="71" t="s">
        <v>26</v>
      </c>
      <c r="E34" s="44"/>
      <c r="F34" s="56"/>
      <c r="G34" s="52">
        <v>2783</v>
      </c>
      <c r="H34" s="57"/>
      <c r="I34" s="58"/>
      <c r="J34" s="59"/>
      <c r="K34" s="60"/>
      <c r="L34" s="61">
        <v>1</v>
      </c>
      <c r="M34" s="12">
        <f t="shared" si="3"/>
        <v>0</v>
      </c>
    </row>
    <row r="35" spans="1:13" s="11" customFormat="1" ht="12" outlineLevel="1" x14ac:dyDescent="0.2">
      <c r="A35" s="54" t="s">
        <v>9</v>
      </c>
      <c r="B35" s="55" t="s">
        <v>61</v>
      </c>
      <c r="C35" s="71" t="s">
        <v>60</v>
      </c>
      <c r="D35" s="71" t="s">
        <v>10</v>
      </c>
      <c r="E35" s="44" t="s">
        <v>490</v>
      </c>
      <c r="F35" s="56"/>
      <c r="G35" s="52">
        <v>268</v>
      </c>
      <c r="H35" s="57"/>
      <c r="I35" s="58"/>
      <c r="J35" s="59"/>
      <c r="K35" s="60"/>
      <c r="L35" s="61">
        <v>3</v>
      </c>
      <c r="M35" s="12">
        <f t="shared" si="3"/>
        <v>0</v>
      </c>
    </row>
    <row r="36" spans="1:13" s="11" customFormat="1" ht="12" outlineLevel="1" x14ac:dyDescent="0.2">
      <c r="A36" s="54" t="s">
        <v>9</v>
      </c>
      <c r="B36" s="55" t="s">
        <v>62</v>
      </c>
      <c r="C36" s="71" t="s">
        <v>63</v>
      </c>
      <c r="D36" s="71" t="s">
        <v>10</v>
      </c>
      <c r="E36" s="44" t="s">
        <v>443</v>
      </c>
      <c r="F36" s="56"/>
      <c r="G36" s="52">
        <v>12</v>
      </c>
      <c r="H36" s="57"/>
      <c r="I36" s="58"/>
      <c r="J36" s="59"/>
      <c r="K36" s="60"/>
      <c r="L36" s="61">
        <v>3</v>
      </c>
      <c r="M36" s="12">
        <f t="shared" si="3"/>
        <v>0</v>
      </c>
    </row>
    <row r="37" spans="1:13" s="11" customFormat="1" ht="12" outlineLevel="1" x14ac:dyDescent="0.2">
      <c r="A37" s="54" t="s">
        <v>9</v>
      </c>
      <c r="B37" s="55" t="s">
        <v>401</v>
      </c>
      <c r="C37" s="71" t="s">
        <v>65</v>
      </c>
      <c r="D37" s="71" t="s">
        <v>26</v>
      </c>
      <c r="E37" s="44"/>
      <c r="F37" s="56"/>
      <c r="G37" s="52">
        <v>560</v>
      </c>
      <c r="H37" s="57"/>
      <c r="I37" s="58"/>
      <c r="J37" s="59"/>
      <c r="K37" s="60"/>
      <c r="L37" s="61">
        <v>1</v>
      </c>
      <c r="M37" s="13">
        <f t="shared" si="3"/>
        <v>0</v>
      </c>
    </row>
    <row r="38" spans="1:13" s="11" customFormat="1" ht="12" outlineLevel="1" x14ac:dyDescent="0.2">
      <c r="A38" s="54" t="s">
        <v>9</v>
      </c>
      <c r="B38" s="55" t="s">
        <v>64</v>
      </c>
      <c r="C38" s="71" t="s">
        <v>65</v>
      </c>
      <c r="D38" s="71" t="s">
        <v>10</v>
      </c>
      <c r="E38" s="44"/>
      <c r="F38" s="56"/>
      <c r="G38" s="52">
        <v>324</v>
      </c>
      <c r="H38" s="57"/>
      <c r="I38" s="58"/>
      <c r="J38" s="59"/>
      <c r="K38" s="60"/>
      <c r="L38" s="61">
        <v>3</v>
      </c>
      <c r="M38" s="12">
        <f t="shared" si="3"/>
        <v>0</v>
      </c>
    </row>
    <row r="39" spans="1:13" s="11" customFormat="1" ht="12" outlineLevel="1" x14ac:dyDescent="0.2">
      <c r="A39" s="54" t="s">
        <v>9</v>
      </c>
      <c r="B39" s="55" t="s">
        <v>66</v>
      </c>
      <c r="C39" s="71" t="s">
        <v>67</v>
      </c>
      <c r="D39" s="71" t="s">
        <v>26</v>
      </c>
      <c r="E39" s="44"/>
      <c r="F39" s="56"/>
      <c r="G39" s="52">
        <v>12</v>
      </c>
      <c r="H39" s="57"/>
      <c r="I39" s="58"/>
      <c r="J39" s="59"/>
      <c r="K39" s="60"/>
      <c r="L39" s="61">
        <v>1</v>
      </c>
      <c r="M39" s="12">
        <f t="shared" si="3"/>
        <v>0</v>
      </c>
    </row>
    <row r="40" spans="1:13" s="11" customFormat="1" ht="12" outlineLevel="1" x14ac:dyDescent="0.2">
      <c r="A40" s="54" t="s">
        <v>9</v>
      </c>
      <c r="B40" s="55" t="s">
        <v>68</v>
      </c>
      <c r="C40" s="71" t="s">
        <v>69</v>
      </c>
      <c r="D40" s="71" t="s">
        <v>26</v>
      </c>
      <c r="E40" s="44" t="s">
        <v>469</v>
      </c>
      <c r="F40" s="56"/>
      <c r="G40" s="52">
        <v>14974</v>
      </c>
      <c r="H40" s="57"/>
      <c r="I40" s="58"/>
      <c r="J40" s="59"/>
      <c r="K40" s="60"/>
      <c r="L40" s="61">
        <v>1</v>
      </c>
      <c r="M40" s="12">
        <f t="shared" si="3"/>
        <v>0</v>
      </c>
    </row>
    <row r="41" spans="1:13" s="11" customFormat="1" ht="12" outlineLevel="1" x14ac:dyDescent="0.2">
      <c r="A41" s="54" t="s">
        <v>9</v>
      </c>
      <c r="B41" s="55" t="s">
        <v>71</v>
      </c>
      <c r="C41" s="71" t="s">
        <v>70</v>
      </c>
      <c r="D41" s="71" t="s">
        <v>23</v>
      </c>
      <c r="E41" s="44" t="s">
        <v>420</v>
      </c>
      <c r="F41" s="56"/>
      <c r="G41" s="52">
        <v>3439</v>
      </c>
      <c r="H41" s="57"/>
      <c r="I41" s="58"/>
      <c r="J41" s="59"/>
      <c r="K41" s="60"/>
      <c r="L41" s="61">
        <v>7</v>
      </c>
      <c r="M41" s="12">
        <f t="shared" si="3"/>
        <v>0</v>
      </c>
    </row>
    <row r="42" spans="1:13" s="11" customFormat="1" ht="12" outlineLevel="1" x14ac:dyDescent="0.2">
      <c r="A42" s="54" t="s">
        <v>9</v>
      </c>
      <c r="B42" s="55" t="s">
        <v>72</v>
      </c>
      <c r="C42" s="71" t="s">
        <v>70</v>
      </c>
      <c r="D42" s="71" t="s">
        <v>25</v>
      </c>
      <c r="E42" s="44" t="s">
        <v>451</v>
      </c>
      <c r="F42" s="56"/>
      <c r="G42" s="52">
        <v>201</v>
      </c>
      <c r="H42" s="57"/>
      <c r="I42" s="58"/>
      <c r="J42" s="59"/>
      <c r="K42" s="60"/>
      <c r="L42" s="61">
        <v>10</v>
      </c>
      <c r="M42" s="12">
        <f t="shared" si="3"/>
        <v>0</v>
      </c>
    </row>
    <row r="43" spans="1:13" s="11" customFormat="1" ht="12" outlineLevel="1" x14ac:dyDescent="0.2">
      <c r="A43" s="54" t="s">
        <v>9</v>
      </c>
      <c r="B43" s="55" t="s">
        <v>74</v>
      </c>
      <c r="C43" s="71" t="s">
        <v>73</v>
      </c>
      <c r="D43" s="71" t="s">
        <v>23</v>
      </c>
      <c r="E43" s="44" t="s">
        <v>470</v>
      </c>
      <c r="F43" s="56"/>
      <c r="G43" s="52">
        <v>661</v>
      </c>
      <c r="H43" s="57"/>
      <c r="I43" s="58"/>
      <c r="J43" s="59"/>
      <c r="K43" s="60"/>
      <c r="L43" s="61">
        <v>8.75</v>
      </c>
      <c r="M43" s="12">
        <f t="shared" si="3"/>
        <v>0</v>
      </c>
    </row>
    <row r="44" spans="1:13" s="11" customFormat="1" ht="12" outlineLevel="1" x14ac:dyDescent="0.2">
      <c r="A44" s="54" t="s">
        <v>9</v>
      </c>
      <c r="B44" s="55" t="s">
        <v>76</v>
      </c>
      <c r="C44" s="71" t="s">
        <v>75</v>
      </c>
      <c r="D44" s="71" t="s">
        <v>23</v>
      </c>
      <c r="E44" s="44" t="s">
        <v>451</v>
      </c>
      <c r="F44" s="56"/>
      <c r="G44" s="52">
        <v>586</v>
      </c>
      <c r="H44" s="57"/>
      <c r="I44" s="58"/>
      <c r="J44" s="59"/>
      <c r="K44" s="60"/>
      <c r="L44" s="61">
        <v>7</v>
      </c>
      <c r="M44" s="12">
        <f t="shared" si="3"/>
        <v>0</v>
      </c>
    </row>
    <row r="45" spans="1:13" s="11" customFormat="1" ht="12" outlineLevel="1" x14ac:dyDescent="0.2">
      <c r="A45" s="54" t="s">
        <v>9</v>
      </c>
      <c r="B45" s="55" t="s">
        <v>402</v>
      </c>
      <c r="C45" s="71" t="s">
        <v>75</v>
      </c>
      <c r="D45" s="71" t="s">
        <v>25</v>
      </c>
      <c r="E45" s="44"/>
      <c r="F45" s="56"/>
      <c r="G45" s="52">
        <v>6</v>
      </c>
      <c r="H45" s="57"/>
      <c r="I45" s="58"/>
      <c r="J45" s="59"/>
      <c r="K45" s="60"/>
      <c r="L45" s="61">
        <v>10</v>
      </c>
      <c r="M45" s="13">
        <f t="shared" si="3"/>
        <v>0</v>
      </c>
    </row>
    <row r="46" spans="1:13" s="11" customFormat="1" ht="12" outlineLevel="1" x14ac:dyDescent="0.2">
      <c r="A46" s="54" t="s">
        <v>9</v>
      </c>
      <c r="B46" s="55" t="s">
        <v>77</v>
      </c>
      <c r="C46" s="71" t="s">
        <v>78</v>
      </c>
      <c r="D46" s="71" t="s">
        <v>10</v>
      </c>
      <c r="E46" s="44"/>
      <c r="F46" s="56"/>
      <c r="G46" s="52">
        <v>101</v>
      </c>
      <c r="H46" s="57"/>
      <c r="I46" s="58"/>
      <c r="J46" s="59"/>
      <c r="K46" s="60"/>
      <c r="L46" s="61">
        <v>3</v>
      </c>
      <c r="M46" s="12">
        <f t="shared" ref="M46:M64" si="4">IFERROR(H46*L46/180,"")</f>
        <v>0</v>
      </c>
    </row>
    <row r="47" spans="1:13" s="11" customFormat="1" ht="12" outlineLevel="1" x14ac:dyDescent="0.2">
      <c r="A47" s="54" t="s">
        <v>9</v>
      </c>
      <c r="B47" s="55" t="s">
        <v>80</v>
      </c>
      <c r="C47" s="71" t="s">
        <v>81</v>
      </c>
      <c r="D47" s="71" t="s">
        <v>26</v>
      </c>
      <c r="E47" s="44" t="s">
        <v>485</v>
      </c>
      <c r="F47" s="56"/>
      <c r="G47" s="52">
        <v>976</v>
      </c>
      <c r="H47" s="57"/>
      <c r="I47" s="58"/>
      <c r="J47" s="59"/>
      <c r="K47" s="60"/>
      <c r="L47" s="61">
        <v>1</v>
      </c>
      <c r="M47" s="12">
        <f t="shared" si="4"/>
        <v>0</v>
      </c>
    </row>
    <row r="48" spans="1:13" s="11" customFormat="1" ht="12" outlineLevel="1" x14ac:dyDescent="0.2">
      <c r="A48" s="54" t="s">
        <v>9</v>
      </c>
      <c r="B48" s="55" t="s">
        <v>82</v>
      </c>
      <c r="C48" s="71" t="s">
        <v>83</v>
      </c>
      <c r="D48" s="71" t="s">
        <v>26</v>
      </c>
      <c r="E48" s="44" t="s">
        <v>485</v>
      </c>
      <c r="F48" s="56"/>
      <c r="G48" s="52">
        <v>353</v>
      </c>
      <c r="H48" s="57"/>
      <c r="I48" s="58"/>
      <c r="J48" s="59"/>
      <c r="K48" s="60"/>
      <c r="L48" s="61">
        <v>1</v>
      </c>
      <c r="M48" s="12">
        <f t="shared" si="4"/>
        <v>0</v>
      </c>
    </row>
    <row r="49" spans="1:13" s="11" customFormat="1" ht="12" outlineLevel="1" x14ac:dyDescent="0.2">
      <c r="A49" s="54" t="s">
        <v>9</v>
      </c>
      <c r="B49" s="55" t="s">
        <v>85</v>
      </c>
      <c r="C49" s="71" t="s">
        <v>84</v>
      </c>
      <c r="D49" s="71" t="s">
        <v>10</v>
      </c>
      <c r="E49" s="44" t="s">
        <v>491</v>
      </c>
      <c r="F49" s="56"/>
      <c r="G49" s="52">
        <v>260</v>
      </c>
      <c r="H49" s="57"/>
      <c r="I49" s="58"/>
      <c r="J49" s="59"/>
      <c r="K49" s="60"/>
      <c r="L49" s="61">
        <v>3</v>
      </c>
      <c r="M49" s="12">
        <f t="shared" si="4"/>
        <v>0</v>
      </c>
    </row>
    <row r="50" spans="1:13" s="11" customFormat="1" ht="12" outlineLevel="1" x14ac:dyDescent="0.2">
      <c r="A50" s="54" t="s">
        <v>9</v>
      </c>
      <c r="B50" s="55" t="s">
        <v>87</v>
      </c>
      <c r="C50" s="71" t="s">
        <v>86</v>
      </c>
      <c r="D50" s="71" t="s">
        <v>23</v>
      </c>
      <c r="E50" s="44" t="s">
        <v>485</v>
      </c>
      <c r="F50" s="56"/>
      <c r="G50" s="52">
        <v>67</v>
      </c>
      <c r="H50" s="57"/>
      <c r="I50" s="58"/>
      <c r="J50" s="59"/>
      <c r="K50" s="60"/>
      <c r="L50" s="61">
        <v>7</v>
      </c>
      <c r="M50" s="12">
        <f t="shared" si="4"/>
        <v>0</v>
      </c>
    </row>
    <row r="51" spans="1:13" s="11" customFormat="1" ht="12" outlineLevel="1" x14ac:dyDescent="0.2">
      <c r="A51" s="54" t="s">
        <v>9</v>
      </c>
      <c r="B51" s="55" t="s">
        <v>88</v>
      </c>
      <c r="C51" s="71" t="s">
        <v>89</v>
      </c>
      <c r="D51" s="71" t="s">
        <v>24</v>
      </c>
      <c r="E51" s="44"/>
      <c r="F51" s="56"/>
      <c r="G51" s="52">
        <v>23</v>
      </c>
      <c r="H51" s="57"/>
      <c r="I51" s="58"/>
      <c r="J51" s="59"/>
      <c r="K51" s="60"/>
      <c r="L51" s="61">
        <v>3.5</v>
      </c>
      <c r="M51" s="12">
        <f t="shared" si="4"/>
        <v>0</v>
      </c>
    </row>
    <row r="52" spans="1:13" s="11" customFormat="1" ht="12" outlineLevel="1" x14ac:dyDescent="0.2">
      <c r="A52" s="54" t="s">
        <v>9</v>
      </c>
      <c r="B52" s="55" t="s">
        <v>90</v>
      </c>
      <c r="C52" s="71" t="s">
        <v>91</v>
      </c>
      <c r="D52" s="71" t="s">
        <v>10</v>
      </c>
      <c r="E52" s="44"/>
      <c r="F52" s="56"/>
      <c r="G52" s="52">
        <v>354</v>
      </c>
      <c r="H52" s="57"/>
      <c r="I52" s="58"/>
      <c r="J52" s="59"/>
      <c r="K52" s="60"/>
      <c r="L52" s="61">
        <v>3</v>
      </c>
      <c r="M52" s="12">
        <f t="shared" si="4"/>
        <v>0</v>
      </c>
    </row>
    <row r="53" spans="1:13" s="11" customFormat="1" ht="12" outlineLevel="1" x14ac:dyDescent="0.2">
      <c r="A53" s="54" t="s">
        <v>9</v>
      </c>
      <c r="B53" s="55" t="s">
        <v>92</v>
      </c>
      <c r="C53" s="71" t="s">
        <v>93</v>
      </c>
      <c r="D53" s="71" t="s">
        <v>24</v>
      </c>
      <c r="E53" s="44"/>
      <c r="F53" s="56"/>
      <c r="G53" s="52">
        <v>313</v>
      </c>
      <c r="H53" s="57"/>
      <c r="I53" s="58"/>
      <c r="J53" s="59"/>
      <c r="K53" s="60"/>
      <c r="L53" s="61">
        <v>3.5</v>
      </c>
      <c r="M53" s="12">
        <f t="shared" si="4"/>
        <v>0</v>
      </c>
    </row>
    <row r="54" spans="1:13" s="11" customFormat="1" ht="12" outlineLevel="1" x14ac:dyDescent="0.2">
      <c r="A54" s="54" t="s">
        <v>9</v>
      </c>
      <c r="B54" s="55" t="s">
        <v>94</v>
      </c>
      <c r="C54" s="71" t="s">
        <v>93</v>
      </c>
      <c r="D54" s="71" t="s">
        <v>25</v>
      </c>
      <c r="E54" s="44"/>
      <c r="F54" s="56"/>
      <c r="G54" s="52">
        <v>101</v>
      </c>
      <c r="H54" s="57"/>
      <c r="I54" s="58"/>
      <c r="J54" s="59"/>
      <c r="K54" s="60"/>
      <c r="L54" s="61">
        <v>10</v>
      </c>
      <c r="M54" s="12">
        <f t="shared" si="4"/>
        <v>0</v>
      </c>
    </row>
    <row r="55" spans="1:13" s="11" customFormat="1" ht="12" outlineLevel="1" x14ac:dyDescent="0.2">
      <c r="A55" s="54" t="s">
        <v>9</v>
      </c>
      <c r="B55" s="55" t="s">
        <v>95</v>
      </c>
      <c r="C55" s="71" t="s">
        <v>96</v>
      </c>
      <c r="D55" s="71" t="s">
        <v>24</v>
      </c>
      <c r="E55" s="44" t="s">
        <v>472</v>
      </c>
      <c r="F55" s="56"/>
      <c r="G55" s="52">
        <v>420</v>
      </c>
      <c r="H55" s="57"/>
      <c r="I55" s="58"/>
      <c r="J55" s="59"/>
      <c r="K55" s="60"/>
      <c r="L55" s="61">
        <v>3.5</v>
      </c>
      <c r="M55" s="12">
        <f t="shared" si="4"/>
        <v>0</v>
      </c>
    </row>
    <row r="56" spans="1:13" s="11" customFormat="1" ht="12" outlineLevel="1" x14ac:dyDescent="0.2">
      <c r="A56" s="54" t="s">
        <v>9</v>
      </c>
      <c r="B56" s="55" t="s">
        <v>97</v>
      </c>
      <c r="C56" s="71" t="s">
        <v>96</v>
      </c>
      <c r="D56" s="71" t="s">
        <v>25</v>
      </c>
      <c r="E56" s="44" t="s">
        <v>471</v>
      </c>
      <c r="F56" s="56"/>
      <c r="G56" s="52">
        <v>322</v>
      </c>
      <c r="H56" s="57"/>
      <c r="I56" s="58"/>
      <c r="J56" s="59"/>
      <c r="K56" s="60"/>
      <c r="L56" s="61">
        <v>12</v>
      </c>
      <c r="M56" s="12">
        <f t="shared" si="4"/>
        <v>0</v>
      </c>
    </row>
    <row r="57" spans="1:13" s="11" customFormat="1" ht="12" outlineLevel="1" x14ac:dyDescent="0.2">
      <c r="A57" s="54" t="s">
        <v>9</v>
      </c>
      <c r="B57" s="55" t="s">
        <v>98</v>
      </c>
      <c r="C57" s="71" t="s">
        <v>99</v>
      </c>
      <c r="D57" s="71" t="s">
        <v>24</v>
      </c>
      <c r="E57" s="44"/>
      <c r="F57" s="56"/>
      <c r="G57" s="52">
        <v>194</v>
      </c>
      <c r="H57" s="57"/>
      <c r="I57" s="58"/>
      <c r="J57" s="59"/>
      <c r="K57" s="60"/>
      <c r="L57" s="61">
        <v>3.5</v>
      </c>
      <c r="M57" s="12">
        <f t="shared" si="4"/>
        <v>0</v>
      </c>
    </row>
    <row r="58" spans="1:13" s="11" customFormat="1" ht="12" outlineLevel="1" x14ac:dyDescent="0.2">
      <c r="A58" s="54" t="s">
        <v>9</v>
      </c>
      <c r="B58" s="55" t="s">
        <v>100</v>
      </c>
      <c r="C58" s="71" t="s">
        <v>99</v>
      </c>
      <c r="D58" s="71" t="s">
        <v>25</v>
      </c>
      <c r="E58" s="44"/>
      <c r="F58" s="56"/>
      <c r="G58" s="52">
        <v>186</v>
      </c>
      <c r="H58" s="57"/>
      <c r="I58" s="58"/>
      <c r="J58" s="59"/>
      <c r="K58" s="60"/>
      <c r="L58" s="61">
        <v>12</v>
      </c>
      <c r="M58" s="12">
        <f t="shared" si="4"/>
        <v>0</v>
      </c>
    </row>
    <row r="59" spans="1:13" s="11" customFormat="1" ht="12" outlineLevel="1" x14ac:dyDescent="0.2">
      <c r="A59" s="54" t="s">
        <v>9</v>
      </c>
      <c r="B59" s="55" t="s">
        <v>101</v>
      </c>
      <c r="C59" s="71" t="s">
        <v>102</v>
      </c>
      <c r="D59" s="71" t="s">
        <v>25</v>
      </c>
      <c r="E59" s="44" t="s">
        <v>431</v>
      </c>
      <c r="F59" s="56"/>
      <c r="G59" s="52">
        <v>5</v>
      </c>
      <c r="H59" s="57"/>
      <c r="I59" s="58"/>
      <c r="J59" s="59"/>
      <c r="K59" s="60"/>
      <c r="L59" s="61">
        <v>18</v>
      </c>
      <c r="M59" s="12">
        <f t="shared" si="4"/>
        <v>0</v>
      </c>
    </row>
    <row r="60" spans="1:13" s="11" customFormat="1" ht="12" outlineLevel="1" x14ac:dyDescent="0.2">
      <c r="A60" s="54" t="s">
        <v>9</v>
      </c>
      <c r="B60" s="55" t="s">
        <v>103</v>
      </c>
      <c r="C60" s="71" t="s">
        <v>104</v>
      </c>
      <c r="D60" s="71" t="s">
        <v>24</v>
      </c>
      <c r="E60" s="44" t="s">
        <v>486</v>
      </c>
      <c r="F60" s="56"/>
      <c r="G60" s="52">
        <v>845</v>
      </c>
      <c r="H60" s="57"/>
      <c r="I60" s="58"/>
      <c r="J60" s="59"/>
      <c r="K60" s="60"/>
      <c r="L60" s="61">
        <v>3.5</v>
      </c>
      <c r="M60" s="12">
        <f t="shared" si="4"/>
        <v>0</v>
      </c>
    </row>
    <row r="61" spans="1:13" s="11" customFormat="1" ht="12" outlineLevel="1" x14ac:dyDescent="0.2">
      <c r="A61" s="54" t="s">
        <v>9</v>
      </c>
      <c r="B61" s="55" t="s">
        <v>105</v>
      </c>
      <c r="C61" s="71" t="s">
        <v>106</v>
      </c>
      <c r="D61" s="71" t="s">
        <v>24</v>
      </c>
      <c r="E61" s="44" t="s">
        <v>486</v>
      </c>
      <c r="F61" s="56"/>
      <c r="G61" s="52">
        <v>193</v>
      </c>
      <c r="H61" s="57"/>
      <c r="I61" s="58"/>
      <c r="J61" s="59"/>
      <c r="K61" s="60"/>
      <c r="L61" s="61">
        <v>3.5</v>
      </c>
      <c r="M61" s="12">
        <f t="shared" si="4"/>
        <v>0</v>
      </c>
    </row>
    <row r="62" spans="1:13" s="11" customFormat="1" ht="12" outlineLevel="1" x14ac:dyDescent="0.2">
      <c r="A62" s="54" t="s">
        <v>9</v>
      </c>
      <c r="B62" s="55" t="s">
        <v>107</v>
      </c>
      <c r="C62" s="71" t="s">
        <v>108</v>
      </c>
      <c r="D62" s="71" t="s">
        <v>24</v>
      </c>
      <c r="E62" s="44" t="s">
        <v>486</v>
      </c>
      <c r="F62" s="56"/>
      <c r="G62" s="52">
        <v>1151</v>
      </c>
      <c r="H62" s="57"/>
      <c r="I62" s="58"/>
      <c r="J62" s="59"/>
      <c r="K62" s="60"/>
      <c r="L62" s="61">
        <v>3.5</v>
      </c>
      <c r="M62" s="12">
        <f t="shared" si="4"/>
        <v>0</v>
      </c>
    </row>
    <row r="63" spans="1:13" s="11" customFormat="1" ht="12" outlineLevel="1" x14ac:dyDescent="0.2">
      <c r="A63" s="54" t="s">
        <v>9</v>
      </c>
      <c r="B63" s="55" t="s">
        <v>109</v>
      </c>
      <c r="C63" s="71" t="s">
        <v>110</v>
      </c>
      <c r="D63" s="71" t="s">
        <v>24</v>
      </c>
      <c r="E63" s="44"/>
      <c r="F63" s="56"/>
      <c r="G63" s="52">
        <v>336</v>
      </c>
      <c r="H63" s="57"/>
      <c r="I63" s="58"/>
      <c r="J63" s="59"/>
      <c r="K63" s="60"/>
      <c r="L63" s="61">
        <v>3.5</v>
      </c>
      <c r="M63" s="12">
        <f t="shared" si="4"/>
        <v>0</v>
      </c>
    </row>
    <row r="64" spans="1:13" s="11" customFormat="1" ht="12" outlineLevel="1" x14ac:dyDescent="0.2">
      <c r="A64" s="54" t="s">
        <v>9</v>
      </c>
      <c r="B64" s="55" t="s">
        <v>111</v>
      </c>
      <c r="C64" s="71" t="s">
        <v>110</v>
      </c>
      <c r="D64" s="71" t="s">
        <v>25</v>
      </c>
      <c r="E64" s="44"/>
      <c r="F64" s="56"/>
      <c r="G64" s="52">
        <v>191</v>
      </c>
      <c r="H64" s="57"/>
      <c r="I64" s="58"/>
      <c r="J64" s="59"/>
      <c r="K64" s="60"/>
      <c r="L64" s="61">
        <v>16</v>
      </c>
      <c r="M64" s="12">
        <f t="shared" si="4"/>
        <v>0</v>
      </c>
    </row>
    <row r="65" spans="1:13" s="11" customFormat="1" ht="12" outlineLevel="1" x14ac:dyDescent="0.2">
      <c r="A65" s="54" t="s">
        <v>9</v>
      </c>
      <c r="B65" s="55" t="s">
        <v>113</v>
      </c>
      <c r="C65" s="71" t="s">
        <v>112</v>
      </c>
      <c r="D65" s="71" t="s">
        <v>23</v>
      </c>
      <c r="E65" s="44"/>
      <c r="F65" s="56"/>
      <c r="G65" s="52">
        <v>362</v>
      </c>
      <c r="H65" s="57"/>
      <c r="I65" s="58"/>
      <c r="J65" s="59"/>
      <c r="K65" s="60"/>
      <c r="L65" s="61">
        <v>7</v>
      </c>
      <c r="M65" s="12">
        <f t="shared" ref="M65:M90" si="5">IFERROR(H65*L65/180,"")</f>
        <v>0</v>
      </c>
    </row>
    <row r="66" spans="1:13" s="11" customFormat="1" ht="12" outlineLevel="1" x14ac:dyDescent="0.2">
      <c r="A66" s="54" t="s">
        <v>9</v>
      </c>
      <c r="B66" s="55" t="s">
        <v>114</v>
      </c>
      <c r="C66" s="71" t="s">
        <v>112</v>
      </c>
      <c r="D66" s="71" t="s">
        <v>25</v>
      </c>
      <c r="E66" s="44" t="s">
        <v>487</v>
      </c>
      <c r="F66" s="56"/>
      <c r="G66" s="52">
        <v>523</v>
      </c>
      <c r="H66" s="57"/>
      <c r="I66" s="58"/>
      <c r="J66" s="59"/>
      <c r="K66" s="60"/>
      <c r="L66" s="61">
        <v>14</v>
      </c>
      <c r="M66" s="12">
        <f t="shared" si="5"/>
        <v>0</v>
      </c>
    </row>
    <row r="67" spans="1:13" s="11" customFormat="1" ht="12" outlineLevel="1" x14ac:dyDescent="0.2">
      <c r="A67" s="54" t="s">
        <v>9</v>
      </c>
      <c r="B67" s="55" t="s">
        <v>115</v>
      </c>
      <c r="C67" s="71" t="s">
        <v>116</v>
      </c>
      <c r="D67" s="71" t="s">
        <v>24</v>
      </c>
      <c r="E67" s="44"/>
      <c r="F67" s="56"/>
      <c r="G67" s="52">
        <v>336</v>
      </c>
      <c r="H67" s="57"/>
      <c r="I67" s="58"/>
      <c r="J67" s="59"/>
      <c r="K67" s="60"/>
      <c r="L67" s="61">
        <v>3.5</v>
      </c>
      <c r="M67" s="13">
        <f t="shared" si="5"/>
        <v>0</v>
      </c>
    </row>
    <row r="68" spans="1:13" s="11" customFormat="1" ht="12" outlineLevel="1" x14ac:dyDescent="0.2">
      <c r="A68" s="54" t="s">
        <v>9</v>
      </c>
      <c r="B68" s="55" t="s">
        <v>117</v>
      </c>
      <c r="C68" s="71" t="s">
        <v>116</v>
      </c>
      <c r="D68" s="71" t="s">
        <v>23</v>
      </c>
      <c r="E68" s="44"/>
      <c r="F68" s="56"/>
      <c r="G68" s="52">
        <v>1219</v>
      </c>
      <c r="H68" s="57"/>
      <c r="I68" s="58"/>
      <c r="J68" s="59"/>
      <c r="K68" s="60"/>
      <c r="L68" s="61">
        <v>7</v>
      </c>
      <c r="M68" s="12">
        <f t="shared" si="5"/>
        <v>0</v>
      </c>
    </row>
    <row r="69" spans="1:13" s="11" customFormat="1" ht="12" outlineLevel="1" x14ac:dyDescent="0.2">
      <c r="A69" s="54" t="s">
        <v>9</v>
      </c>
      <c r="B69" s="55" t="s">
        <v>119</v>
      </c>
      <c r="C69" s="71" t="s">
        <v>118</v>
      </c>
      <c r="D69" s="71" t="s">
        <v>23</v>
      </c>
      <c r="E69" s="44"/>
      <c r="F69" s="56"/>
      <c r="G69" s="52">
        <v>42</v>
      </c>
      <c r="H69" s="57"/>
      <c r="I69" s="58"/>
      <c r="J69" s="59"/>
      <c r="K69" s="60"/>
      <c r="L69" s="61">
        <v>8.75</v>
      </c>
      <c r="M69" s="12">
        <f t="shared" si="5"/>
        <v>0</v>
      </c>
    </row>
    <row r="70" spans="1:13" s="11" customFormat="1" ht="12" outlineLevel="1" x14ac:dyDescent="0.2">
      <c r="A70" s="54" t="s">
        <v>9</v>
      </c>
      <c r="B70" s="55" t="s">
        <v>120</v>
      </c>
      <c r="C70" s="71" t="s">
        <v>118</v>
      </c>
      <c r="D70" s="71" t="s">
        <v>25</v>
      </c>
      <c r="E70" s="44" t="s">
        <v>482</v>
      </c>
      <c r="F70" s="56"/>
      <c r="G70" s="52">
        <v>756</v>
      </c>
      <c r="H70" s="57"/>
      <c r="I70" s="58"/>
      <c r="J70" s="59"/>
      <c r="K70" s="60"/>
      <c r="L70" s="61">
        <v>16</v>
      </c>
      <c r="M70" s="12">
        <f t="shared" si="5"/>
        <v>0</v>
      </c>
    </row>
    <row r="71" spans="1:13" s="11" customFormat="1" ht="12" outlineLevel="1" x14ac:dyDescent="0.2">
      <c r="A71" s="54" t="s">
        <v>9</v>
      </c>
      <c r="B71" s="55" t="s">
        <v>121</v>
      </c>
      <c r="C71" s="71" t="s">
        <v>122</v>
      </c>
      <c r="D71" s="71" t="s">
        <v>24</v>
      </c>
      <c r="E71" s="44"/>
      <c r="F71" s="56"/>
      <c r="G71" s="52">
        <v>13</v>
      </c>
      <c r="H71" s="57"/>
      <c r="I71" s="58"/>
      <c r="J71" s="59"/>
      <c r="K71" s="60"/>
      <c r="L71" s="61">
        <v>3.5</v>
      </c>
      <c r="M71" s="12">
        <f t="shared" si="5"/>
        <v>0</v>
      </c>
    </row>
    <row r="72" spans="1:13" s="11" customFormat="1" ht="12" outlineLevel="1" x14ac:dyDescent="0.2">
      <c r="A72" s="54"/>
      <c r="B72" s="62" t="s">
        <v>403</v>
      </c>
      <c r="C72" s="71" t="s">
        <v>404</v>
      </c>
      <c r="D72" s="71" t="s">
        <v>23</v>
      </c>
      <c r="E72" s="50" t="s">
        <v>488</v>
      </c>
      <c r="F72" s="56"/>
      <c r="G72" s="52">
        <v>223</v>
      </c>
      <c r="H72" s="57"/>
      <c r="I72" s="58"/>
      <c r="J72" s="59"/>
      <c r="K72" s="60"/>
      <c r="L72" s="61">
        <v>7</v>
      </c>
      <c r="M72" s="13">
        <f t="shared" si="5"/>
        <v>0</v>
      </c>
    </row>
    <row r="73" spans="1:13" s="11" customFormat="1" ht="12" outlineLevel="1" x14ac:dyDescent="0.2">
      <c r="A73" s="54" t="s">
        <v>9</v>
      </c>
      <c r="B73" s="55" t="s">
        <v>123</v>
      </c>
      <c r="C73" s="71" t="s">
        <v>124</v>
      </c>
      <c r="D73" s="71" t="s">
        <v>24</v>
      </c>
      <c r="E73" s="44"/>
      <c r="F73" s="56"/>
      <c r="G73" s="52">
        <v>232</v>
      </c>
      <c r="H73" s="57"/>
      <c r="I73" s="58"/>
      <c r="J73" s="59"/>
      <c r="K73" s="60"/>
      <c r="L73" s="61">
        <v>3.5</v>
      </c>
      <c r="M73" s="12">
        <f t="shared" si="5"/>
        <v>0</v>
      </c>
    </row>
    <row r="74" spans="1:13" s="11" customFormat="1" ht="12" outlineLevel="1" x14ac:dyDescent="0.2">
      <c r="A74" s="54" t="s">
        <v>9</v>
      </c>
      <c r="B74" s="55" t="s">
        <v>125</v>
      </c>
      <c r="C74" s="71" t="s">
        <v>124</v>
      </c>
      <c r="D74" s="71" t="s">
        <v>23</v>
      </c>
      <c r="E74" s="44"/>
      <c r="F74" s="56"/>
      <c r="G74" s="52">
        <v>378</v>
      </c>
      <c r="H74" s="57"/>
      <c r="I74" s="58"/>
      <c r="J74" s="59"/>
      <c r="K74" s="60"/>
      <c r="L74" s="61">
        <v>8.25</v>
      </c>
      <c r="M74" s="12">
        <f t="shared" si="5"/>
        <v>0</v>
      </c>
    </row>
    <row r="75" spans="1:13" s="11" customFormat="1" ht="12" outlineLevel="1" x14ac:dyDescent="0.2">
      <c r="A75" s="54" t="s">
        <v>9</v>
      </c>
      <c r="B75" s="55" t="s">
        <v>126</v>
      </c>
      <c r="C75" s="71" t="s">
        <v>124</v>
      </c>
      <c r="D75" s="71" t="s">
        <v>25</v>
      </c>
      <c r="E75" s="44"/>
      <c r="F75" s="56"/>
      <c r="G75" s="52">
        <v>357</v>
      </c>
      <c r="H75" s="57"/>
      <c r="I75" s="58"/>
      <c r="J75" s="59"/>
      <c r="K75" s="60"/>
      <c r="L75" s="61">
        <v>16</v>
      </c>
      <c r="M75" s="12">
        <f t="shared" si="5"/>
        <v>0</v>
      </c>
    </row>
    <row r="76" spans="1:13" s="11" customFormat="1" ht="12" outlineLevel="1" x14ac:dyDescent="0.2">
      <c r="A76" s="54" t="s">
        <v>9</v>
      </c>
      <c r="B76" s="55" t="s">
        <v>127</v>
      </c>
      <c r="C76" s="71" t="s">
        <v>128</v>
      </c>
      <c r="D76" s="71" t="s">
        <v>26</v>
      </c>
      <c r="E76" s="44"/>
      <c r="F76" s="56"/>
      <c r="G76" s="52">
        <v>1954</v>
      </c>
      <c r="H76" s="57"/>
      <c r="I76" s="58"/>
      <c r="J76" s="59"/>
      <c r="K76" s="60"/>
      <c r="L76" s="61">
        <v>1</v>
      </c>
      <c r="M76" s="12">
        <f t="shared" si="5"/>
        <v>0</v>
      </c>
    </row>
    <row r="77" spans="1:13" s="11" customFormat="1" ht="12" outlineLevel="1" x14ac:dyDescent="0.2">
      <c r="A77" s="54" t="s">
        <v>9</v>
      </c>
      <c r="B77" s="55" t="s">
        <v>129</v>
      </c>
      <c r="C77" s="71" t="s">
        <v>130</v>
      </c>
      <c r="D77" s="71" t="s">
        <v>10</v>
      </c>
      <c r="E77" s="44"/>
      <c r="F77" s="56"/>
      <c r="G77" s="52">
        <v>52</v>
      </c>
      <c r="H77" s="57"/>
      <c r="I77" s="58"/>
      <c r="J77" s="59"/>
      <c r="K77" s="60"/>
      <c r="L77" s="61">
        <v>3</v>
      </c>
      <c r="M77" s="12">
        <f t="shared" si="5"/>
        <v>0</v>
      </c>
    </row>
    <row r="78" spans="1:13" s="11" customFormat="1" ht="12" outlineLevel="1" x14ac:dyDescent="0.2">
      <c r="A78" s="54" t="s">
        <v>9</v>
      </c>
      <c r="B78" s="55" t="s">
        <v>131</v>
      </c>
      <c r="C78" s="71" t="s">
        <v>132</v>
      </c>
      <c r="D78" s="71" t="s">
        <v>10</v>
      </c>
      <c r="E78" s="44" t="s">
        <v>419</v>
      </c>
      <c r="F78" s="56"/>
      <c r="G78" s="52">
        <v>275</v>
      </c>
      <c r="H78" s="57"/>
      <c r="I78" s="58"/>
      <c r="J78" s="59"/>
      <c r="K78" s="60"/>
      <c r="L78" s="61">
        <v>3</v>
      </c>
      <c r="M78" s="12">
        <f t="shared" si="5"/>
        <v>0</v>
      </c>
    </row>
    <row r="79" spans="1:13" s="11" customFormat="1" ht="12" outlineLevel="1" x14ac:dyDescent="0.2">
      <c r="A79" s="54" t="s">
        <v>9</v>
      </c>
      <c r="B79" s="55" t="s">
        <v>133</v>
      </c>
      <c r="C79" s="71" t="s">
        <v>132</v>
      </c>
      <c r="D79" s="71" t="s">
        <v>23</v>
      </c>
      <c r="E79" s="44"/>
      <c r="F79" s="56"/>
      <c r="G79" s="52">
        <v>643</v>
      </c>
      <c r="H79" s="57"/>
      <c r="I79" s="58"/>
      <c r="J79" s="59"/>
      <c r="K79" s="60"/>
      <c r="L79" s="61">
        <v>7</v>
      </c>
      <c r="M79" s="12">
        <f t="shared" si="5"/>
        <v>0</v>
      </c>
    </row>
    <row r="80" spans="1:13" s="11" customFormat="1" ht="12" outlineLevel="1" x14ac:dyDescent="0.2">
      <c r="A80" s="54" t="s">
        <v>9</v>
      </c>
      <c r="B80" s="55" t="s">
        <v>134</v>
      </c>
      <c r="C80" s="71" t="s">
        <v>132</v>
      </c>
      <c r="D80" s="71" t="s">
        <v>25</v>
      </c>
      <c r="E80" s="44"/>
      <c r="F80" s="56"/>
      <c r="G80" s="52">
        <v>199</v>
      </c>
      <c r="H80" s="57"/>
      <c r="I80" s="58"/>
      <c r="J80" s="59"/>
      <c r="K80" s="60"/>
      <c r="L80" s="61">
        <v>11</v>
      </c>
      <c r="M80" s="12">
        <f t="shared" si="5"/>
        <v>0</v>
      </c>
    </row>
    <row r="81" spans="1:13" s="11" customFormat="1" ht="12" outlineLevel="1" x14ac:dyDescent="0.2">
      <c r="A81" s="54" t="s">
        <v>9</v>
      </c>
      <c r="B81" s="55" t="s">
        <v>135</v>
      </c>
      <c r="C81" s="71" t="s">
        <v>136</v>
      </c>
      <c r="D81" s="71" t="s">
        <v>10</v>
      </c>
      <c r="E81" s="44"/>
      <c r="F81" s="56"/>
      <c r="G81" s="52">
        <v>217</v>
      </c>
      <c r="H81" s="57"/>
      <c r="I81" s="58"/>
      <c r="J81" s="59"/>
      <c r="K81" s="60"/>
      <c r="L81" s="61">
        <v>3</v>
      </c>
      <c r="M81" s="12">
        <f t="shared" si="5"/>
        <v>0</v>
      </c>
    </row>
    <row r="82" spans="1:13" s="11" customFormat="1" ht="12" outlineLevel="1" x14ac:dyDescent="0.2">
      <c r="A82" s="54"/>
      <c r="B82" s="62" t="s">
        <v>405</v>
      </c>
      <c r="C82" s="71" t="s">
        <v>138</v>
      </c>
      <c r="D82" s="71" t="s">
        <v>10</v>
      </c>
      <c r="E82" s="50" t="s">
        <v>421</v>
      </c>
      <c r="F82" s="56"/>
      <c r="G82" s="52">
        <v>58</v>
      </c>
      <c r="H82" s="57"/>
      <c r="I82" s="58"/>
      <c r="J82" s="59"/>
      <c r="K82" s="60"/>
      <c r="L82" s="61">
        <v>3</v>
      </c>
      <c r="M82" s="13">
        <f t="shared" si="5"/>
        <v>0</v>
      </c>
    </row>
    <row r="83" spans="1:13" s="11" customFormat="1" ht="12" outlineLevel="1" x14ac:dyDescent="0.2">
      <c r="A83" s="54" t="s">
        <v>9</v>
      </c>
      <c r="B83" s="55" t="s">
        <v>137</v>
      </c>
      <c r="C83" s="71" t="s">
        <v>138</v>
      </c>
      <c r="D83" s="71" t="s">
        <v>24</v>
      </c>
      <c r="E83" s="50" t="s">
        <v>421</v>
      </c>
      <c r="F83" s="56"/>
      <c r="G83" s="52">
        <v>43</v>
      </c>
      <c r="H83" s="57"/>
      <c r="I83" s="58"/>
      <c r="J83" s="59"/>
      <c r="K83" s="60"/>
      <c r="L83" s="61">
        <v>3.5</v>
      </c>
      <c r="M83" s="12">
        <f t="shared" si="5"/>
        <v>0</v>
      </c>
    </row>
    <row r="84" spans="1:13" s="11" customFormat="1" ht="12" outlineLevel="1" x14ac:dyDescent="0.2">
      <c r="A84" s="54" t="s">
        <v>9</v>
      </c>
      <c r="B84" s="55" t="s">
        <v>139</v>
      </c>
      <c r="C84" s="71" t="s">
        <v>138</v>
      </c>
      <c r="D84" s="71" t="s">
        <v>23</v>
      </c>
      <c r="E84" s="44" t="s">
        <v>444</v>
      </c>
      <c r="F84" s="56"/>
      <c r="G84" s="52">
        <v>621</v>
      </c>
      <c r="H84" s="57"/>
      <c r="I84" s="58"/>
      <c r="J84" s="59"/>
      <c r="K84" s="60"/>
      <c r="L84" s="61">
        <v>7</v>
      </c>
      <c r="M84" s="12">
        <f t="shared" si="5"/>
        <v>0</v>
      </c>
    </row>
    <row r="85" spans="1:13" s="11" customFormat="1" ht="12" outlineLevel="1" x14ac:dyDescent="0.2">
      <c r="A85" s="54" t="s">
        <v>9</v>
      </c>
      <c r="B85" s="55" t="s">
        <v>140</v>
      </c>
      <c r="C85" s="71" t="s">
        <v>141</v>
      </c>
      <c r="D85" s="71" t="s">
        <v>10</v>
      </c>
      <c r="E85" s="44"/>
      <c r="F85" s="56"/>
      <c r="G85" s="52">
        <v>324</v>
      </c>
      <c r="H85" s="57"/>
      <c r="I85" s="58"/>
      <c r="J85" s="59"/>
      <c r="K85" s="60"/>
      <c r="L85" s="61">
        <v>3</v>
      </c>
      <c r="M85" s="12">
        <f t="shared" si="5"/>
        <v>0</v>
      </c>
    </row>
    <row r="86" spans="1:13" s="11" customFormat="1" ht="12" outlineLevel="1" x14ac:dyDescent="0.2">
      <c r="A86" s="54" t="s">
        <v>9</v>
      </c>
      <c r="B86" s="55" t="s">
        <v>142</v>
      </c>
      <c r="C86" s="71" t="s">
        <v>143</v>
      </c>
      <c r="D86" s="71" t="s">
        <v>24</v>
      </c>
      <c r="E86" s="44" t="s">
        <v>473</v>
      </c>
      <c r="F86" s="56"/>
      <c r="G86" s="52">
        <v>8</v>
      </c>
      <c r="H86" s="57"/>
      <c r="I86" s="58"/>
      <c r="J86" s="59"/>
      <c r="K86" s="60"/>
      <c r="L86" s="61">
        <v>3.5</v>
      </c>
      <c r="M86" s="12">
        <f t="shared" si="5"/>
        <v>0</v>
      </c>
    </row>
    <row r="87" spans="1:13" s="11" customFormat="1" ht="12" outlineLevel="1" x14ac:dyDescent="0.2">
      <c r="A87" s="54" t="s">
        <v>9</v>
      </c>
      <c r="B87" s="55" t="s">
        <v>144</v>
      </c>
      <c r="C87" s="71" t="s">
        <v>143</v>
      </c>
      <c r="D87" s="71" t="s">
        <v>25</v>
      </c>
      <c r="E87" s="44" t="s">
        <v>433</v>
      </c>
      <c r="F87" s="56"/>
      <c r="G87" s="52">
        <v>102</v>
      </c>
      <c r="H87" s="57"/>
      <c r="I87" s="58"/>
      <c r="J87" s="59"/>
      <c r="K87" s="60"/>
      <c r="L87" s="61">
        <v>12</v>
      </c>
      <c r="M87" s="12">
        <f t="shared" si="5"/>
        <v>0</v>
      </c>
    </row>
    <row r="88" spans="1:13" s="11" customFormat="1" ht="12" outlineLevel="1" x14ac:dyDescent="0.2">
      <c r="A88" s="54" t="s">
        <v>9</v>
      </c>
      <c r="B88" s="55" t="s">
        <v>146</v>
      </c>
      <c r="C88" s="71" t="s">
        <v>145</v>
      </c>
      <c r="D88" s="71" t="s">
        <v>25</v>
      </c>
      <c r="E88" s="44" t="s">
        <v>433</v>
      </c>
      <c r="F88" s="56"/>
      <c r="G88" s="52">
        <v>437</v>
      </c>
      <c r="H88" s="57"/>
      <c r="I88" s="58"/>
      <c r="J88" s="59"/>
      <c r="K88" s="60"/>
      <c r="L88" s="61">
        <v>12</v>
      </c>
      <c r="M88" s="12">
        <f t="shared" si="5"/>
        <v>0</v>
      </c>
    </row>
    <row r="89" spans="1:13" s="11" customFormat="1" ht="12" outlineLevel="1" x14ac:dyDescent="0.2">
      <c r="A89" s="54"/>
      <c r="B89" s="62" t="s">
        <v>406</v>
      </c>
      <c r="C89" s="71" t="s">
        <v>407</v>
      </c>
      <c r="D89" s="71" t="s">
        <v>10</v>
      </c>
      <c r="E89" s="50"/>
      <c r="F89" s="56"/>
      <c r="G89" s="52">
        <v>67</v>
      </c>
      <c r="H89" s="57"/>
      <c r="I89" s="58"/>
      <c r="J89" s="59"/>
      <c r="K89" s="60"/>
      <c r="L89" s="61">
        <v>3</v>
      </c>
      <c r="M89" s="13">
        <f t="shared" si="5"/>
        <v>0</v>
      </c>
    </row>
    <row r="90" spans="1:13" s="11" customFormat="1" ht="12" outlineLevel="1" x14ac:dyDescent="0.2">
      <c r="A90" s="54" t="s">
        <v>9</v>
      </c>
      <c r="B90" s="55" t="s">
        <v>148</v>
      </c>
      <c r="C90" s="71" t="s">
        <v>147</v>
      </c>
      <c r="D90" s="71" t="s">
        <v>23</v>
      </c>
      <c r="E90" s="44" t="s">
        <v>421</v>
      </c>
      <c r="F90" s="56"/>
      <c r="G90" s="52">
        <v>28</v>
      </c>
      <c r="H90" s="57"/>
      <c r="I90" s="58"/>
      <c r="J90" s="59"/>
      <c r="K90" s="60"/>
      <c r="L90" s="61">
        <v>8</v>
      </c>
      <c r="M90" s="12">
        <f t="shared" si="5"/>
        <v>0</v>
      </c>
    </row>
    <row r="91" spans="1:13" s="11" customFormat="1" ht="12" outlineLevel="1" x14ac:dyDescent="0.2">
      <c r="A91" s="54"/>
      <c r="B91" s="62" t="s">
        <v>408</v>
      </c>
      <c r="C91" s="71" t="s">
        <v>149</v>
      </c>
      <c r="D91" s="71" t="s">
        <v>26</v>
      </c>
      <c r="E91" s="50" t="s">
        <v>445</v>
      </c>
      <c r="F91" s="56"/>
      <c r="G91" s="52">
        <v>1273</v>
      </c>
      <c r="H91" s="57"/>
      <c r="I91" s="58"/>
      <c r="J91" s="59"/>
      <c r="K91" s="60"/>
      <c r="L91" s="61">
        <v>1</v>
      </c>
      <c r="M91" s="13">
        <f t="shared" ref="M91:M99" si="6">IFERROR(H91*L91/180,"")</f>
        <v>0</v>
      </c>
    </row>
    <row r="92" spans="1:13" s="11" customFormat="1" ht="12" outlineLevel="1" x14ac:dyDescent="0.2">
      <c r="A92" s="54" t="s">
        <v>9</v>
      </c>
      <c r="B92" s="55" t="s">
        <v>151</v>
      </c>
      <c r="C92" s="71" t="s">
        <v>459</v>
      </c>
      <c r="D92" s="71" t="s">
        <v>12</v>
      </c>
      <c r="E92" s="44" t="s">
        <v>431</v>
      </c>
      <c r="F92" s="56"/>
      <c r="G92" s="52">
        <v>364</v>
      </c>
      <c r="H92" s="57"/>
      <c r="I92" s="58"/>
      <c r="J92" s="59"/>
      <c r="K92" s="60"/>
      <c r="L92" s="61">
        <v>8.75</v>
      </c>
      <c r="M92" s="12">
        <f t="shared" si="6"/>
        <v>0</v>
      </c>
    </row>
    <row r="93" spans="1:13" s="11" customFormat="1" ht="12" outlineLevel="1" x14ac:dyDescent="0.2">
      <c r="A93" s="54" t="s">
        <v>9</v>
      </c>
      <c r="B93" s="55" t="s">
        <v>152</v>
      </c>
      <c r="C93" s="71" t="s">
        <v>459</v>
      </c>
      <c r="D93" s="71" t="s">
        <v>13</v>
      </c>
      <c r="E93" s="44" t="s">
        <v>431</v>
      </c>
      <c r="F93" s="56"/>
      <c r="G93" s="52">
        <v>500</v>
      </c>
      <c r="H93" s="57"/>
      <c r="I93" s="58"/>
      <c r="J93" s="59"/>
      <c r="K93" s="60"/>
      <c r="L93" s="61">
        <v>8.75</v>
      </c>
      <c r="M93" s="12">
        <f t="shared" si="6"/>
        <v>0</v>
      </c>
    </row>
    <row r="94" spans="1:13" s="11" customFormat="1" ht="12" outlineLevel="1" x14ac:dyDescent="0.2">
      <c r="A94" s="54" t="s">
        <v>9</v>
      </c>
      <c r="B94" s="55" t="s">
        <v>153</v>
      </c>
      <c r="C94" s="71" t="s">
        <v>459</v>
      </c>
      <c r="D94" s="71" t="s">
        <v>16</v>
      </c>
      <c r="E94" s="44" t="s">
        <v>431</v>
      </c>
      <c r="F94" s="56"/>
      <c r="G94" s="52">
        <v>550</v>
      </c>
      <c r="H94" s="57"/>
      <c r="I94" s="58"/>
      <c r="J94" s="59"/>
      <c r="K94" s="60"/>
      <c r="L94" s="61">
        <v>13</v>
      </c>
      <c r="M94" s="12">
        <f t="shared" si="6"/>
        <v>0</v>
      </c>
    </row>
    <row r="95" spans="1:13" s="11" customFormat="1" ht="12" outlineLevel="1" x14ac:dyDescent="0.2">
      <c r="A95" s="54" t="s">
        <v>9</v>
      </c>
      <c r="B95" s="55" t="s">
        <v>154</v>
      </c>
      <c r="C95" s="71" t="s">
        <v>155</v>
      </c>
      <c r="D95" s="71" t="s">
        <v>10</v>
      </c>
      <c r="E95" s="44" t="s">
        <v>489</v>
      </c>
      <c r="F95" s="56"/>
      <c r="G95" s="52">
        <v>68</v>
      </c>
      <c r="H95" s="57"/>
      <c r="I95" s="58"/>
      <c r="J95" s="59"/>
      <c r="K95" s="60"/>
      <c r="L95" s="61">
        <v>3</v>
      </c>
      <c r="M95" s="12">
        <f t="shared" si="6"/>
        <v>0</v>
      </c>
    </row>
    <row r="96" spans="1:13" s="11" customFormat="1" ht="12" outlineLevel="1" x14ac:dyDescent="0.2">
      <c r="A96" s="54"/>
      <c r="B96" s="62" t="s">
        <v>410</v>
      </c>
      <c r="C96" s="71" t="s">
        <v>409</v>
      </c>
      <c r="D96" s="71" t="s">
        <v>25</v>
      </c>
      <c r="E96" s="50"/>
      <c r="F96" s="56"/>
      <c r="G96" s="52">
        <v>250</v>
      </c>
      <c r="H96" s="57"/>
      <c r="I96" s="58"/>
      <c r="J96" s="59"/>
      <c r="K96" s="60"/>
      <c r="L96" s="61">
        <v>15</v>
      </c>
      <c r="M96" s="13">
        <f t="shared" si="6"/>
        <v>0</v>
      </c>
    </row>
    <row r="97" spans="1:13" s="11" customFormat="1" ht="12" outlineLevel="1" x14ac:dyDescent="0.2">
      <c r="A97" s="54" t="s">
        <v>9</v>
      </c>
      <c r="B97" s="55" t="s">
        <v>156</v>
      </c>
      <c r="C97" s="71" t="s">
        <v>157</v>
      </c>
      <c r="D97" s="71" t="s">
        <v>10</v>
      </c>
      <c r="E97" s="44" t="s">
        <v>474</v>
      </c>
      <c r="F97" s="56"/>
      <c r="G97" s="52">
        <v>21</v>
      </c>
      <c r="H97" s="57"/>
      <c r="I97" s="58"/>
      <c r="J97" s="59"/>
      <c r="K97" s="60"/>
      <c r="L97" s="61">
        <v>3</v>
      </c>
      <c r="M97" s="12">
        <f t="shared" si="6"/>
        <v>0</v>
      </c>
    </row>
    <row r="98" spans="1:13" s="11" customFormat="1" ht="12" outlineLevel="1" x14ac:dyDescent="0.2">
      <c r="A98" s="54" t="s">
        <v>9</v>
      </c>
      <c r="B98" s="55" t="s">
        <v>158</v>
      </c>
      <c r="C98" s="71" t="s">
        <v>159</v>
      </c>
      <c r="D98" s="71" t="s">
        <v>10</v>
      </c>
      <c r="E98" s="44" t="s">
        <v>474</v>
      </c>
      <c r="F98" s="56"/>
      <c r="G98" s="52">
        <v>62</v>
      </c>
      <c r="H98" s="57"/>
      <c r="I98" s="58"/>
      <c r="J98" s="59"/>
      <c r="K98" s="60"/>
      <c r="L98" s="61">
        <v>3</v>
      </c>
      <c r="M98" s="12">
        <f t="shared" si="6"/>
        <v>0</v>
      </c>
    </row>
    <row r="99" spans="1:13" s="11" customFormat="1" ht="12.6" outlineLevel="1" x14ac:dyDescent="0.2">
      <c r="A99" s="54" t="s">
        <v>9</v>
      </c>
      <c r="B99" s="55" t="s">
        <v>160</v>
      </c>
      <c r="C99" s="71" t="s">
        <v>161</v>
      </c>
      <c r="D99" s="71" t="s">
        <v>23</v>
      </c>
      <c r="E99" s="67" t="s">
        <v>421</v>
      </c>
      <c r="F99" s="56"/>
      <c r="G99" s="52">
        <v>279</v>
      </c>
      <c r="H99" s="57"/>
      <c r="I99" s="58"/>
      <c r="J99" s="59"/>
      <c r="K99" s="60"/>
      <c r="L99" s="61">
        <v>6.4</v>
      </c>
      <c r="M99" s="12">
        <f t="shared" si="6"/>
        <v>0</v>
      </c>
    </row>
    <row r="100" spans="1:13" s="11" customFormat="1" ht="12" outlineLevel="1" x14ac:dyDescent="0.2">
      <c r="A100" s="54" t="s">
        <v>9</v>
      </c>
      <c r="B100" s="55" t="s">
        <v>162</v>
      </c>
      <c r="C100" s="71" t="s">
        <v>163</v>
      </c>
      <c r="D100" s="71" t="s">
        <v>23</v>
      </c>
      <c r="E100" s="44" t="s">
        <v>475</v>
      </c>
      <c r="F100" s="56"/>
      <c r="G100" s="52">
        <v>1000</v>
      </c>
      <c r="H100" s="57"/>
      <c r="I100" s="58"/>
      <c r="J100" s="59"/>
      <c r="K100" s="60"/>
      <c r="L100" s="61">
        <v>8.5</v>
      </c>
      <c r="M100" s="12">
        <f t="shared" ref="M100:M115" si="7">IFERROR(H100*L100/180,"")</f>
        <v>0</v>
      </c>
    </row>
    <row r="101" spans="1:13" s="11" customFormat="1" ht="12" outlineLevel="1" x14ac:dyDescent="0.2">
      <c r="A101" s="54" t="s">
        <v>9</v>
      </c>
      <c r="B101" s="55" t="s">
        <v>164</v>
      </c>
      <c r="C101" s="71" t="s">
        <v>163</v>
      </c>
      <c r="D101" s="71" t="s">
        <v>25</v>
      </c>
      <c r="E101" s="44" t="s">
        <v>476</v>
      </c>
      <c r="F101" s="56"/>
      <c r="G101" s="52">
        <v>1000</v>
      </c>
      <c r="H101" s="57"/>
      <c r="I101" s="58"/>
      <c r="J101" s="59"/>
      <c r="K101" s="60"/>
      <c r="L101" s="61">
        <v>15.5</v>
      </c>
      <c r="M101" s="12">
        <f t="shared" si="7"/>
        <v>0</v>
      </c>
    </row>
    <row r="102" spans="1:13" s="11" customFormat="1" ht="12.6" outlineLevel="1" x14ac:dyDescent="0.2">
      <c r="A102" s="54" t="s">
        <v>9</v>
      </c>
      <c r="B102" s="55" t="s">
        <v>165</v>
      </c>
      <c r="C102" s="71" t="s">
        <v>166</v>
      </c>
      <c r="D102" s="71" t="s">
        <v>25</v>
      </c>
      <c r="E102" s="67" t="s">
        <v>446</v>
      </c>
      <c r="F102" s="56"/>
      <c r="G102" s="52">
        <v>1000</v>
      </c>
      <c r="H102" s="57"/>
      <c r="I102" s="58"/>
      <c r="J102" s="59"/>
      <c r="K102" s="60"/>
      <c r="L102" s="61">
        <v>15.5</v>
      </c>
      <c r="M102" s="12">
        <f t="shared" si="7"/>
        <v>0</v>
      </c>
    </row>
    <row r="103" spans="1:13" s="11" customFormat="1" ht="12.6" outlineLevel="1" x14ac:dyDescent="0.2">
      <c r="A103" s="54" t="s">
        <v>9</v>
      </c>
      <c r="B103" s="55" t="s">
        <v>167</v>
      </c>
      <c r="C103" s="71" t="s">
        <v>168</v>
      </c>
      <c r="D103" s="71" t="s">
        <v>23</v>
      </c>
      <c r="E103" s="67" t="s">
        <v>447</v>
      </c>
      <c r="F103" s="56"/>
      <c r="G103" s="52">
        <v>1500</v>
      </c>
      <c r="H103" s="57"/>
      <c r="I103" s="58"/>
      <c r="J103" s="59"/>
      <c r="K103" s="60"/>
      <c r="L103" s="61">
        <v>6.4</v>
      </c>
      <c r="M103" s="12">
        <f t="shared" si="7"/>
        <v>0</v>
      </c>
    </row>
    <row r="104" spans="1:13" s="11" customFormat="1" ht="12" outlineLevel="1" x14ac:dyDescent="0.2">
      <c r="A104" s="54" t="s">
        <v>9</v>
      </c>
      <c r="B104" s="55" t="s">
        <v>170</v>
      </c>
      <c r="C104" s="71" t="s">
        <v>169</v>
      </c>
      <c r="D104" s="71" t="s">
        <v>23</v>
      </c>
      <c r="E104" s="44" t="s">
        <v>448</v>
      </c>
      <c r="F104" s="56"/>
      <c r="G104" s="52">
        <v>377</v>
      </c>
      <c r="H104" s="57"/>
      <c r="I104" s="58"/>
      <c r="J104" s="59"/>
      <c r="K104" s="60"/>
      <c r="L104" s="61">
        <v>8</v>
      </c>
      <c r="M104" s="12">
        <f t="shared" si="7"/>
        <v>0</v>
      </c>
    </row>
    <row r="105" spans="1:13" s="11" customFormat="1" ht="12" outlineLevel="1" x14ac:dyDescent="0.2">
      <c r="A105" s="54" t="s">
        <v>9</v>
      </c>
      <c r="B105" s="55" t="s">
        <v>171</v>
      </c>
      <c r="C105" s="71" t="s">
        <v>169</v>
      </c>
      <c r="D105" s="71" t="s">
        <v>25</v>
      </c>
      <c r="E105" s="44" t="s">
        <v>452</v>
      </c>
      <c r="F105" s="56"/>
      <c r="G105" s="52">
        <v>951</v>
      </c>
      <c r="H105" s="57"/>
      <c r="I105" s="58"/>
      <c r="J105" s="59"/>
      <c r="K105" s="60"/>
      <c r="L105" s="61">
        <v>13</v>
      </c>
      <c r="M105" s="12">
        <f t="shared" si="7"/>
        <v>0</v>
      </c>
    </row>
    <row r="106" spans="1:13" s="11" customFormat="1" ht="12" outlineLevel="1" x14ac:dyDescent="0.2">
      <c r="A106" s="54" t="s">
        <v>9</v>
      </c>
      <c r="B106" s="55" t="s">
        <v>172</v>
      </c>
      <c r="C106" s="71" t="s">
        <v>173</v>
      </c>
      <c r="D106" s="71" t="s">
        <v>24</v>
      </c>
      <c r="E106" s="44" t="s">
        <v>477</v>
      </c>
      <c r="F106" s="56"/>
      <c r="G106" s="52">
        <v>181</v>
      </c>
      <c r="H106" s="57"/>
      <c r="I106" s="58"/>
      <c r="J106" s="59"/>
      <c r="K106" s="60"/>
      <c r="L106" s="61">
        <v>3.5</v>
      </c>
      <c r="M106" s="12">
        <f t="shared" si="7"/>
        <v>0</v>
      </c>
    </row>
    <row r="107" spans="1:13" s="11" customFormat="1" ht="12" outlineLevel="1" x14ac:dyDescent="0.2">
      <c r="A107" s="54"/>
      <c r="B107" s="62" t="s">
        <v>412</v>
      </c>
      <c r="C107" s="71" t="s">
        <v>411</v>
      </c>
      <c r="D107" s="71" t="s">
        <v>10</v>
      </c>
      <c r="E107" s="50" t="s">
        <v>449</v>
      </c>
      <c r="F107" s="56"/>
      <c r="G107" s="52">
        <v>685</v>
      </c>
      <c r="H107" s="57"/>
      <c r="I107" s="58"/>
      <c r="J107" s="59"/>
      <c r="K107" s="60"/>
      <c r="L107" s="61">
        <v>3</v>
      </c>
      <c r="M107" s="13">
        <f t="shared" si="7"/>
        <v>0</v>
      </c>
    </row>
    <row r="108" spans="1:13" s="11" customFormat="1" ht="12" outlineLevel="1" x14ac:dyDescent="0.2">
      <c r="A108" s="54" t="s">
        <v>9</v>
      </c>
      <c r="B108" s="55" t="s">
        <v>175</v>
      </c>
      <c r="C108" s="71" t="s">
        <v>174</v>
      </c>
      <c r="D108" s="71" t="s">
        <v>13</v>
      </c>
      <c r="E108" s="44"/>
      <c r="F108" s="56"/>
      <c r="G108" s="52">
        <v>175</v>
      </c>
      <c r="H108" s="57"/>
      <c r="I108" s="58"/>
      <c r="J108" s="59"/>
      <c r="K108" s="60"/>
      <c r="L108" s="61">
        <v>10.5</v>
      </c>
      <c r="M108" s="12">
        <f t="shared" si="7"/>
        <v>0</v>
      </c>
    </row>
    <row r="109" spans="1:13" s="11" customFormat="1" ht="12" outlineLevel="1" x14ac:dyDescent="0.2">
      <c r="A109" s="54" t="s">
        <v>9</v>
      </c>
      <c r="B109" s="55" t="s">
        <v>176</v>
      </c>
      <c r="C109" s="71" t="s">
        <v>174</v>
      </c>
      <c r="D109" s="71" t="s">
        <v>150</v>
      </c>
      <c r="E109" s="44"/>
      <c r="F109" s="56"/>
      <c r="G109" s="52">
        <v>5</v>
      </c>
      <c r="H109" s="57"/>
      <c r="I109" s="58"/>
      <c r="J109" s="59"/>
      <c r="K109" s="60"/>
      <c r="L109" s="61">
        <v>10.5</v>
      </c>
      <c r="M109" s="12">
        <f t="shared" si="7"/>
        <v>0</v>
      </c>
    </row>
    <row r="110" spans="1:13" s="11" customFormat="1" ht="12" outlineLevel="1" x14ac:dyDescent="0.2">
      <c r="A110" s="54" t="s">
        <v>9</v>
      </c>
      <c r="B110" s="55" t="s">
        <v>177</v>
      </c>
      <c r="C110" s="71" t="s">
        <v>178</v>
      </c>
      <c r="D110" s="71" t="s">
        <v>10</v>
      </c>
      <c r="E110" s="44" t="s">
        <v>450</v>
      </c>
      <c r="F110" s="56"/>
      <c r="G110" s="52">
        <v>1195</v>
      </c>
      <c r="H110" s="57"/>
      <c r="I110" s="58"/>
      <c r="J110" s="59"/>
      <c r="K110" s="60"/>
      <c r="L110" s="61">
        <v>3</v>
      </c>
      <c r="M110" s="12">
        <f t="shared" si="7"/>
        <v>0</v>
      </c>
    </row>
    <row r="111" spans="1:13" s="11" customFormat="1" ht="12" outlineLevel="1" x14ac:dyDescent="0.2">
      <c r="A111" s="54" t="s">
        <v>9</v>
      </c>
      <c r="B111" s="55" t="s">
        <v>180</v>
      </c>
      <c r="C111" s="71" t="s">
        <v>179</v>
      </c>
      <c r="D111" s="71" t="s">
        <v>12</v>
      </c>
      <c r="E111" s="44"/>
      <c r="F111" s="56"/>
      <c r="G111" s="52">
        <v>160</v>
      </c>
      <c r="H111" s="57"/>
      <c r="I111" s="58"/>
      <c r="J111" s="59"/>
      <c r="K111" s="60"/>
      <c r="L111" s="61">
        <v>8.6</v>
      </c>
      <c r="M111" s="12">
        <f t="shared" si="7"/>
        <v>0</v>
      </c>
    </row>
    <row r="112" spans="1:13" s="11" customFormat="1" ht="12" outlineLevel="1" x14ac:dyDescent="0.2">
      <c r="A112" s="54" t="s">
        <v>9</v>
      </c>
      <c r="B112" s="55" t="s">
        <v>182</v>
      </c>
      <c r="C112" s="71" t="s">
        <v>181</v>
      </c>
      <c r="D112" s="71" t="s">
        <v>10</v>
      </c>
      <c r="E112" s="44" t="s">
        <v>450</v>
      </c>
      <c r="F112" s="56"/>
      <c r="G112" s="52">
        <v>94</v>
      </c>
      <c r="H112" s="57"/>
      <c r="I112" s="58"/>
      <c r="J112" s="59"/>
      <c r="K112" s="60"/>
      <c r="L112" s="61">
        <v>3</v>
      </c>
      <c r="M112" s="12">
        <f t="shared" si="7"/>
        <v>0</v>
      </c>
    </row>
    <row r="113" spans="1:13" s="11" customFormat="1" ht="12" outlineLevel="1" x14ac:dyDescent="0.2">
      <c r="A113" s="54" t="s">
        <v>9</v>
      </c>
      <c r="B113" s="55" t="s">
        <v>184</v>
      </c>
      <c r="C113" s="71" t="s">
        <v>183</v>
      </c>
      <c r="D113" s="71" t="s">
        <v>10</v>
      </c>
      <c r="E113" s="44" t="s">
        <v>450</v>
      </c>
      <c r="F113" s="56"/>
      <c r="G113" s="52">
        <v>42</v>
      </c>
      <c r="H113" s="57"/>
      <c r="I113" s="58"/>
      <c r="J113" s="59"/>
      <c r="K113" s="60"/>
      <c r="L113" s="61">
        <v>3</v>
      </c>
      <c r="M113" s="12">
        <f t="shared" si="7"/>
        <v>0</v>
      </c>
    </row>
    <row r="114" spans="1:13" s="11" customFormat="1" ht="12" outlineLevel="1" x14ac:dyDescent="0.2">
      <c r="A114" s="54" t="s">
        <v>9</v>
      </c>
      <c r="B114" s="55" t="s">
        <v>185</v>
      </c>
      <c r="C114" s="71" t="s">
        <v>183</v>
      </c>
      <c r="D114" s="71" t="s">
        <v>12</v>
      </c>
      <c r="E114" s="44"/>
      <c r="F114" s="56"/>
      <c r="G114" s="52">
        <v>8</v>
      </c>
      <c r="H114" s="57"/>
      <c r="I114" s="58"/>
      <c r="J114" s="59"/>
      <c r="K114" s="60"/>
      <c r="L114" s="61">
        <v>8.6</v>
      </c>
      <c r="M114" s="12">
        <f t="shared" si="7"/>
        <v>0</v>
      </c>
    </row>
    <row r="115" spans="1:13" s="11" customFormat="1" ht="12" outlineLevel="1" x14ac:dyDescent="0.2">
      <c r="A115" s="54" t="s">
        <v>9</v>
      </c>
      <c r="B115" s="55" t="s">
        <v>186</v>
      </c>
      <c r="C115" s="71" t="s">
        <v>183</v>
      </c>
      <c r="D115" s="71" t="s">
        <v>13</v>
      </c>
      <c r="E115" s="44"/>
      <c r="F115" s="56"/>
      <c r="G115" s="52">
        <v>733</v>
      </c>
      <c r="H115" s="57"/>
      <c r="I115" s="58"/>
      <c r="J115" s="59"/>
      <c r="K115" s="60"/>
      <c r="L115" s="61">
        <v>10.5</v>
      </c>
      <c r="M115" s="12">
        <f t="shared" si="7"/>
        <v>0</v>
      </c>
    </row>
    <row r="116" spans="1:13" s="11" customFormat="1" ht="12" outlineLevel="1" x14ac:dyDescent="0.2">
      <c r="A116" s="54" t="s">
        <v>9</v>
      </c>
      <c r="B116" s="55" t="s">
        <v>188</v>
      </c>
      <c r="C116" s="71" t="s">
        <v>187</v>
      </c>
      <c r="D116" s="71" t="s">
        <v>14</v>
      </c>
      <c r="E116" s="44"/>
      <c r="F116" s="56"/>
      <c r="G116" s="52">
        <v>3</v>
      </c>
      <c r="H116" s="57"/>
      <c r="I116" s="58"/>
      <c r="J116" s="59"/>
      <c r="K116" s="60"/>
      <c r="L116" s="61">
        <v>10.5</v>
      </c>
      <c r="M116" s="12">
        <f t="shared" ref="M116:M125" si="8">IFERROR(H116*L116/180,"")</f>
        <v>0</v>
      </c>
    </row>
    <row r="117" spans="1:13" s="11" customFormat="1" ht="12" outlineLevel="1" x14ac:dyDescent="0.2">
      <c r="A117" s="54" t="s">
        <v>9</v>
      </c>
      <c r="B117" s="55" t="s">
        <v>189</v>
      </c>
      <c r="C117" s="71" t="s">
        <v>190</v>
      </c>
      <c r="D117" s="71" t="s">
        <v>26</v>
      </c>
      <c r="E117" s="44"/>
      <c r="F117" s="56"/>
      <c r="G117" s="52">
        <v>88</v>
      </c>
      <c r="H117" s="57"/>
      <c r="I117" s="58"/>
      <c r="J117" s="59"/>
      <c r="K117" s="60"/>
      <c r="L117" s="61">
        <v>1</v>
      </c>
      <c r="M117" s="12">
        <f t="shared" si="8"/>
        <v>0</v>
      </c>
    </row>
    <row r="118" spans="1:13" s="11" customFormat="1" ht="12" outlineLevel="1" x14ac:dyDescent="0.2">
      <c r="A118" s="54" t="s">
        <v>9</v>
      </c>
      <c r="B118" s="55" t="s">
        <v>192</v>
      </c>
      <c r="C118" s="71" t="s">
        <v>191</v>
      </c>
      <c r="D118" s="71" t="s">
        <v>14</v>
      </c>
      <c r="E118" s="44"/>
      <c r="F118" s="56"/>
      <c r="G118" s="52">
        <v>73</v>
      </c>
      <c r="H118" s="57"/>
      <c r="I118" s="58"/>
      <c r="J118" s="59"/>
      <c r="K118" s="60"/>
      <c r="L118" s="61">
        <v>10.5</v>
      </c>
      <c r="M118" s="12">
        <f t="shared" si="8"/>
        <v>0</v>
      </c>
    </row>
    <row r="119" spans="1:13" s="11" customFormat="1" ht="12" outlineLevel="1" x14ac:dyDescent="0.2">
      <c r="A119" s="54" t="s">
        <v>9</v>
      </c>
      <c r="B119" s="55" t="s">
        <v>194</v>
      </c>
      <c r="C119" s="71" t="s">
        <v>193</v>
      </c>
      <c r="D119" s="71" t="s">
        <v>10</v>
      </c>
      <c r="E119" s="44" t="s">
        <v>450</v>
      </c>
      <c r="F119" s="56"/>
      <c r="G119" s="52">
        <v>160</v>
      </c>
      <c r="H119" s="57"/>
      <c r="I119" s="58"/>
      <c r="J119" s="59"/>
      <c r="K119" s="60"/>
      <c r="L119" s="61">
        <v>3</v>
      </c>
      <c r="M119" s="12">
        <f t="shared" si="8"/>
        <v>0</v>
      </c>
    </row>
    <row r="120" spans="1:13" s="11" customFormat="1" ht="12" outlineLevel="1" x14ac:dyDescent="0.2">
      <c r="A120" s="54" t="s">
        <v>9</v>
      </c>
      <c r="B120" s="55" t="s">
        <v>195</v>
      </c>
      <c r="C120" s="71" t="s">
        <v>193</v>
      </c>
      <c r="D120" s="71" t="s">
        <v>13</v>
      </c>
      <c r="E120" s="44"/>
      <c r="F120" s="56"/>
      <c r="G120" s="52">
        <v>134</v>
      </c>
      <c r="H120" s="57"/>
      <c r="I120" s="58"/>
      <c r="J120" s="59"/>
      <c r="K120" s="60"/>
      <c r="L120" s="61">
        <v>10.5</v>
      </c>
      <c r="M120" s="12">
        <f t="shared" si="8"/>
        <v>0</v>
      </c>
    </row>
    <row r="121" spans="1:13" s="11" customFormat="1" ht="12" outlineLevel="1" x14ac:dyDescent="0.2">
      <c r="A121" s="54" t="s">
        <v>9</v>
      </c>
      <c r="B121" s="55" t="s">
        <v>196</v>
      </c>
      <c r="C121" s="71" t="s">
        <v>193</v>
      </c>
      <c r="D121" s="71" t="s">
        <v>14</v>
      </c>
      <c r="E121" s="44"/>
      <c r="F121" s="56"/>
      <c r="G121" s="52">
        <v>105</v>
      </c>
      <c r="H121" s="57"/>
      <c r="I121" s="58"/>
      <c r="J121" s="59"/>
      <c r="K121" s="60"/>
      <c r="L121" s="61">
        <v>10.5</v>
      </c>
      <c r="M121" s="12">
        <f t="shared" si="8"/>
        <v>0</v>
      </c>
    </row>
    <row r="122" spans="1:13" s="11" customFormat="1" ht="12" outlineLevel="1" x14ac:dyDescent="0.2">
      <c r="A122" s="54" t="s">
        <v>9</v>
      </c>
      <c r="B122" s="55" t="s">
        <v>198</v>
      </c>
      <c r="C122" s="71" t="s">
        <v>197</v>
      </c>
      <c r="D122" s="71" t="s">
        <v>14</v>
      </c>
      <c r="E122" s="44"/>
      <c r="F122" s="56"/>
      <c r="G122" s="52">
        <v>75</v>
      </c>
      <c r="H122" s="57"/>
      <c r="I122" s="58"/>
      <c r="J122" s="59"/>
      <c r="K122" s="60"/>
      <c r="L122" s="61">
        <v>10.5</v>
      </c>
      <c r="M122" s="12">
        <f t="shared" si="8"/>
        <v>0</v>
      </c>
    </row>
    <row r="123" spans="1:13" s="11" customFormat="1" ht="12" outlineLevel="1" x14ac:dyDescent="0.2">
      <c r="A123" s="54" t="s">
        <v>9</v>
      </c>
      <c r="B123" s="55" t="s">
        <v>199</v>
      </c>
      <c r="C123" s="71" t="s">
        <v>197</v>
      </c>
      <c r="D123" s="71" t="s">
        <v>150</v>
      </c>
      <c r="E123" s="44"/>
      <c r="F123" s="56"/>
      <c r="G123" s="52">
        <v>196</v>
      </c>
      <c r="H123" s="57"/>
      <c r="I123" s="58"/>
      <c r="J123" s="59"/>
      <c r="K123" s="60"/>
      <c r="L123" s="61">
        <v>10.5</v>
      </c>
      <c r="M123" s="12">
        <f t="shared" si="8"/>
        <v>0</v>
      </c>
    </row>
    <row r="124" spans="1:13" s="11" customFormat="1" ht="12" outlineLevel="1" x14ac:dyDescent="0.2">
      <c r="A124" s="54" t="s">
        <v>9</v>
      </c>
      <c r="B124" s="55" t="s">
        <v>200</v>
      </c>
      <c r="C124" s="71" t="s">
        <v>201</v>
      </c>
      <c r="D124" s="71" t="s">
        <v>26</v>
      </c>
      <c r="E124" s="44"/>
      <c r="F124" s="56"/>
      <c r="G124" s="52">
        <v>64</v>
      </c>
      <c r="H124" s="57"/>
      <c r="I124" s="58"/>
      <c r="J124" s="59"/>
      <c r="K124" s="60"/>
      <c r="L124" s="61">
        <v>1</v>
      </c>
      <c r="M124" s="12">
        <f t="shared" si="8"/>
        <v>0</v>
      </c>
    </row>
    <row r="125" spans="1:13" s="11" customFormat="1" ht="12" outlineLevel="1" x14ac:dyDescent="0.2">
      <c r="A125" s="54" t="s">
        <v>9</v>
      </c>
      <c r="B125" s="55" t="s">
        <v>202</v>
      </c>
      <c r="C125" s="71" t="s">
        <v>203</v>
      </c>
      <c r="D125" s="71" t="s">
        <v>10</v>
      </c>
      <c r="E125" s="44" t="s">
        <v>419</v>
      </c>
      <c r="F125" s="56"/>
      <c r="G125" s="52">
        <v>951</v>
      </c>
      <c r="H125" s="57"/>
      <c r="I125" s="58"/>
      <c r="J125" s="59"/>
      <c r="K125" s="60"/>
      <c r="L125" s="61">
        <v>3</v>
      </c>
      <c r="M125" s="13">
        <f t="shared" si="8"/>
        <v>0</v>
      </c>
    </row>
    <row r="126" spans="1:13" s="11" customFormat="1" ht="12" outlineLevel="1" x14ac:dyDescent="0.2">
      <c r="A126" s="54" t="s">
        <v>9</v>
      </c>
      <c r="B126" s="55" t="s">
        <v>413</v>
      </c>
      <c r="C126" s="71" t="s">
        <v>414</v>
      </c>
      <c r="D126" s="71" t="s">
        <v>23</v>
      </c>
      <c r="E126" s="44"/>
      <c r="F126" s="56"/>
      <c r="G126" s="52">
        <v>36</v>
      </c>
      <c r="H126" s="57"/>
      <c r="I126" s="58"/>
      <c r="J126" s="59"/>
      <c r="K126" s="60"/>
      <c r="L126" s="61">
        <v>7.9</v>
      </c>
      <c r="M126" s="13">
        <f t="shared" ref="M126:M137" si="9">IFERROR(H126*L126/180,"")</f>
        <v>0</v>
      </c>
    </row>
    <row r="127" spans="1:13" s="11" customFormat="1" ht="12" outlineLevel="1" x14ac:dyDescent="0.2">
      <c r="A127" s="54" t="s">
        <v>9</v>
      </c>
      <c r="B127" s="55" t="s">
        <v>204</v>
      </c>
      <c r="C127" s="71" t="s">
        <v>205</v>
      </c>
      <c r="D127" s="71" t="s">
        <v>23</v>
      </c>
      <c r="E127" s="44"/>
      <c r="F127" s="56"/>
      <c r="G127" s="52">
        <v>28</v>
      </c>
      <c r="H127" s="57"/>
      <c r="I127" s="58"/>
      <c r="J127" s="59"/>
      <c r="K127" s="60"/>
      <c r="L127" s="61">
        <v>7.5</v>
      </c>
      <c r="M127" s="13">
        <f t="shared" si="9"/>
        <v>0</v>
      </c>
    </row>
    <row r="128" spans="1:13" s="11" customFormat="1" ht="12" outlineLevel="1" x14ac:dyDescent="0.2">
      <c r="A128" s="54" t="s">
        <v>9</v>
      </c>
      <c r="B128" s="55" t="s">
        <v>206</v>
      </c>
      <c r="C128" s="71" t="s">
        <v>207</v>
      </c>
      <c r="D128" s="71" t="s">
        <v>23</v>
      </c>
      <c r="E128" s="44"/>
      <c r="F128" s="56"/>
      <c r="G128" s="52">
        <v>121</v>
      </c>
      <c r="H128" s="57"/>
      <c r="I128" s="58"/>
      <c r="J128" s="59"/>
      <c r="K128" s="60"/>
      <c r="L128" s="61">
        <v>7.9</v>
      </c>
      <c r="M128" s="13">
        <f t="shared" si="9"/>
        <v>0</v>
      </c>
    </row>
    <row r="129" spans="1:13" s="11" customFormat="1" ht="12" outlineLevel="1" x14ac:dyDescent="0.2">
      <c r="A129" s="54" t="s">
        <v>9</v>
      </c>
      <c r="B129" s="55" t="s">
        <v>208</v>
      </c>
      <c r="C129" s="71" t="s">
        <v>209</v>
      </c>
      <c r="D129" s="71" t="s">
        <v>23</v>
      </c>
      <c r="E129" s="44"/>
      <c r="F129" s="56"/>
      <c r="G129" s="52">
        <v>126</v>
      </c>
      <c r="H129" s="57"/>
      <c r="I129" s="58"/>
      <c r="J129" s="59"/>
      <c r="K129" s="60"/>
      <c r="L129" s="61">
        <v>7.9</v>
      </c>
      <c r="M129" s="13">
        <f t="shared" si="9"/>
        <v>0</v>
      </c>
    </row>
    <row r="130" spans="1:13" s="11" customFormat="1" ht="12" outlineLevel="1" x14ac:dyDescent="0.2">
      <c r="A130" s="54" t="s">
        <v>9</v>
      </c>
      <c r="B130" s="55" t="s">
        <v>210</v>
      </c>
      <c r="C130" s="71" t="s">
        <v>211</v>
      </c>
      <c r="D130" s="71" t="s">
        <v>25</v>
      </c>
      <c r="E130" s="44" t="s">
        <v>431</v>
      </c>
      <c r="F130" s="56"/>
      <c r="G130" s="52">
        <v>67</v>
      </c>
      <c r="H130" s="57"/>
      <c r="I130" s="58"/>
      <c r="J130" s="59"/>
      <c r="K130" s="60"/>
      <c r="L130" s="61">
        <v>18</v>
      </c>
      <c r="M130" s="13">
        <f t="shared" si="9"/>
        <v>0</v>
      </c>
    </row>
    <row r="131" spans="1:13" s="11" customFormat="1" ht="12" outlineLevel="1" x14ac:dyDescent="0.2">
      <c r="A131" s="54" t="s">
        <v>9</v>
      </c>
      <c r="B131" s="55" t="s">
        <v>212</v>
      </c>
      <c r="C131" s="71" t="s">
        <v>213</v>
      </c>
      <c r="D131" s="71" t="s">
        <v>23</v>
      </c>
      <c r="E131" s="44"/>
      <c r="F131" s="56"/>
      <c r="G131" s="52">
        <v>472</v>
      </c>
      <c r="H131" s="57"/>
      <c r="I131" s="58"/>
      <c r="J131" s="59"/>
      <c r="K131" s="60"/>
      <c r="L131" s="61">
        <v>9.5</v>
      </c>
      <c r="M131" s="13">
        <f t="shared" si="9"/>
        <v>0</v>
      </c>
    </row>
    <row r="132" spans="1:13" s="11" customFormat="1" ht="12" outlineLevel="1" x14ac:dyDescent="0.2">
      <c r="A132" s="54" t="s">
        <v>9</v>
      </c>
      <c r="B132" s="55" t="s">
        <v>215</v>
      </c>
      <c r="C132" s="71" t="s">
        <v>214</v>
      </c>
      <c r="D132" s="71" t="s">
        <v>23</v>
      </c>
      <c r="E132" s="44"/>
      <c r="F132" s="56"/>
      <c r="G132" s="52">
        <v>392</v>
      </c>
      <c r="H132" s="57"/>
      <c r="I132" s="58"/>
      <c r="J132" s="59"/>
      <c r="K132" s="60"/>
      <c r="L132" s="61">
        <v>8.75</v>
      </c>
      <c r="M132" s="13">
        <f t="shared" si="9"/>
        <v>0</v>
      </c>
    </row>
    <row r="133" spans="1:13" s="11" customFormat="1" ht="12" outlineLevel="1" x14ac:dyDescent="0.2">
      <c r="A133" s="54" t="s">
        <v>9</v>
      </c>
      <c r="B133" s="55" t="s">
        <v>216</v>
      </c>
      <c r="C133" s="71" t="s">
        <v>217</v>
      </c>
      <c r="D133" s="71" t="s">
        <v>10</v>
      </c>
      <c r="E133" s="44" t="s">
        <v>421</v>
      </c>
      <c r="F133" s="56"/>
      <c r="G133" s="52">
        <v>39</v>
      </c>
      <c r="H133" s="57"/>
      <c r="I133" s="58"/>
      <c r="J133" s="59"/>
      <c r="K133" s="60"/>
      <c r="L133" s="61">
        <v>3</v>
      </c>
      <c r="M133" s="13">
        <f t="shared" si="9"/>
        <v>0</v>
      </c>
    </row>
    <row r="134" spans="1:13" s="11" customFormat="1" ht="12" outlineLevel="1" x14ac:dyDescent="0.2">
      <c r="A134" s="54" t="s">
        <v>9</v>
      </c>
      <c r="B134" s="55" t="s">
        <v>219</v>
      </c>
      <c r="C134" s="71" t="s">
        <v>218</v>
      </c>
      <c r="D134" s="71" t="s">
        <v>25</v>
      </c>
      <c r="E134" s="44" t="s">
        <v>478</v>
      </c>
      <c r="F134" s="56"/>
      <c r="G134" s="52">
        <v>247</v>
      </c>
      <c r="H134" s="57"/>
      <c r="I134" s="58"/>
      <c r="J134" s="59"/>
      <c r="K134" s="60"/>
      <c r="L134" s="61">
        <v>12</v>
      </c>
      <c r="M134" s="13">
        <f t="shared" si="9"/>
        <v>0</v>
      </c>
    </row>
    <row r="135" spans="1:13" s="11" customFormat="1" ht="12" outlineLevel="1" x14ac:dyDescent="0.2">
      <c r="A135" s="54"/>
      <c r="B135" s="62" t="s">
        <v>416</v>
      </c>
      <c r="C135" s="71" t="s">
        <v>220</v>
      </c>
      <c r="D135" s="71" t="s">
        <v>26</v>
      </c>
      <c r="E135" s="50" t="s">
        <v>483</v>
      </c>
      <c r="F135" s="56"/>
      <c r="G135" s="52">
        <v>13841</v>
      </c>
      <c r="H135" s="57"/>
      <c r="I135" s="58"/>
      <c r="J135" s="59"/>
      <c r="K135" s="60"/>
      <c r="L135" s="61">
        <v>1</v>
      </c>
      <c r="M135" s="13">
        <f t="shared" si="9"/>
        <v>0</v>
      </c>
    </row>
    <row r="136" spans="1:13" s="11" customFormat="1" ht="12" outlineLevel="1" x14ac:dyDescent="0.2">
      <c r="A136" s="54" t="s">
        <v>9</v>
      </c>
      <c r="B136" s="55" t="s">
        <v>221</v>
      </c>
      <c r="C136" s="71" t="s">
        <v>220</v>
      </c>
      <c r="D136" s="71" t="s">
        <v>79</v>
      </c>
      <c r="E136" s="44" t="s">
        <v>479</v>
      </c>
      <c r="F136" s="56"/>
      <c r="G136" s="52">
        <v>1000</v>
      </c>
      <c r="H136" s="57"/>
      <c r="I136" s="58"/>
      <c r="J136" s="59"/>
      <c r="K136" s="60"/>
      <c r="L136" s="61">
        <v>14.5</v>
      </c>
      <c r="M136" s="13">
        <f t="shared" si="9"/>
        <v>0</v>
      </c>
    </row>
    <row r="137" spans="1:13" s="11" customFormat="1" ht="12" outlineLevel="1" x14ac:dyDescent="0.2">
      <c r="A137" s="54" t="s">
        <v>9</v>
      </c>
      <c r="B137" s="55" t="s">
        <v>415</v>
      </c>
      <c r="C137" s="71" t="s">
        <v>222</v>
      </c>
      <c r="D137" s="71" t="s">
        <v>26</v>
      </c>
      <c r="E137" s="44"/>
      <c r="F137" s="56"/>
      <c r="G137" s="52">
        <v>1095</v>
      </c>
      <c r="H137" s="57"/>
      <c r="I137" s="58"/>
      <c r="J137" s="59"/>
      <c r="K137" s="60"/>
      <c r="L137" s="61">
        <v>1</v>
      </c>
      <c r="M137" s="13">
        <f t="shared" si="9"/>
        <v>0</v>
      </c>
    </row>
    <row r="138" spans="1:13" s="11" customFormat="1" ht="12" outlineLevel="1" x14ac:dyDescent="0.2">
      <c r="A138" s="54" t="s">
        <v>9</v>
      </c>
      <c r="B138" s="55" t="s">
        <v>223</v>
      </c>
      <c r="C138" s="71" t="s">
        <v>222</v>
      </c>
      <c r="D138" s="71" t="s">
        <v>21</v>
      </c>
      <c r="E138" s="44" t="s">
        <v>479</v>
      </c>
      <c r="F138" s="56"/>
      <c r="G138" s="52">
        <v>41</v>
      </c>
      <c r="H138" s="57"/>
      <c r="I138" s="58"/>
      <c r="J138" s="59"/>
      <c r="K138" s="60"/>
      <c r="L138" s="61">
        <v>7.9</v>
      </c>
      <c r="M138" s="13">
        <f t="shared" ref="M138:M157" si="10">IFERROR(H138*L138/180,"")</f>
        <v>0</v>
      </c>
    </row>
    <row r="139" spans="1:13" s="11" customFormat="1" ht="12" outlineLevel="1" x14ac:dyDescent="0.2">
      <c r="A139" s="54" t="s">
        <v>9</v>
      </c>
      <c r="B139" s="55" t="s">
        <v>224</v>
      </c>
      <c r="C139" s="71" t="s">
        <v>222</v>
      </c>
      <c r="D139" s="71" t="s">
        <v>22</v>
      </c>
      <c r="E139" s="44" t="s">
        <v>479</v>
      </c>
      <c r="F139" s="56"/>
      <c r="G139" s="52">
        <v>8</v>
      </c>
      <c r="H139" s="57"/>
      <c r="I139" s="58"/>
      <c r="J139" s="59"/>
      <c r="K139" s="60"/>
      <c r="L139" s="61">
        <v>7.9</v>
      </c>
      <c r="M139" s="13">
        <f t="shared" si="10"/>
        <v>0</v>
      </c>
    </row>
    <row r="140" spans="1:13" s="11" customFormat="1" ht="12" outlineLevel="1" x14ac:dyDescent="0.2">
      <c r="A140" s="54"/>
      <c r="B140" s="62" t="s">
        <v>417</v>
      </c>
      <c r="C140" s="71" t="s">
        <v>225</v>
      </c>
      <c r="D140" s="71" t="s">
        <v>26</v>
      </c>
      <c r="E140" s="50" t="s">
        <v>460</v>
      </c>
      <c r="F140" s="56"/>
      <c r="G140" s="52">
        <v>14029</v>
      </c>
      <c r="H140" s="57"/>
      <c r="I140" s="58"/>
      <c r="J140" s="59"/>
      <c r="K140" s="60"/>
      <c r="L140" s="61">
        <v>1</v>
      </c>
      <c r="M140" s="13">
        <f t="shared" si="10"/>
        <v>0</v>
      </c>
    </row>
    <row r="141" spans="1:13" s="11" customFormat="1" ht="12" outlineLevel="1" x14ac:dyDescent="0.2">
      <c r="A141" s="54" t="s">
        <v>9</v>
      </c>
      <c r="B141" s="55" t="s">
        <v>226</v>
      </c>
      <c r="C141" s="71" t="s">
        <v>227</v>
      </c>
      <c r="D141" s="71" t="s">
        <v>79</v>
      </c>
      <c r="E141" s="44"/>
      <c r="F141" s="56"/>
      <c r="G141" s="52">
        <v>100</v>
      </c>
      <c r="H141" s="57"/>
      <c r="I141" s="58"/>
      <c r="J141" s="59"/>
      <c r="K141" s="60"/>
      <c r="L141" s="61">
        <v>14</v>
      </c>
      <c r="M141" s="12">
        <f t="shared" si="10"/>
        <v>0</v>
      </c>
    </row>
    <row r="142" spans="1:13" s="11" customFormat="1" ht="12" outlineLevel="1" x14ac:dyDescent="0.2">
      <c r="A142" s="54"/>
      <c r="B142" s="55" t="s">
        <v>418</v>
      </c>
      <c r="C142" s="71" t="s">
        <v>228</v>
      </c>
      <c r="D142" s="71" t="s">
        <v>10</v>
      </c>
      <c r="E142" s="44"/>
      <c r="F142" s="56"/>
      <c r="G142" s="52">
        <v>55</v>
      </c>
      <c r="H142" s="57"/>
      <c r="I142" s="58"/>
      <c r="J142" s="59"/>
      <c r="K142" s="60"/>
      <c r="L142" s="61">
        <v>3</v>
      </c>
      <c r="M142" s="12">
        <f t="shared" si="10"/>
        <v>0</v>
      </c>
    </row>
    <row r="143" spans="1:13" s="11" customFormat="1" ht="12" outlineLevel="1" x14ac:dyDescent="0.2">
      <c r="A143" s="54" t="s">
        <v>9</v>
      </c>
      <c r="B143" s="55" t="s">
        <v>229</v>
      </c>
      <c r="C143" s="71" t="s">
        <v>230</v>
      </c>
      <c r="D143" s="71" t="s">
        <v>23</v>
      </c>
      <c r="E143" s="44"/>
      <c r="F143" s="56"/>
      <c r="G143" s="52">
        <v>146</v>
      </c>
      <c r="H143" s="57"/>
      <c r="I143" s="58"/>
      <c r="J143" s="59"/>
      <c r="K143" s="60"/>
      <c r="L143" s="61">
        <v>7.9</v>
      </c>
      <c r="M143" s="12">
        <f t="shared" si="10"/>
        <v>0</v>
      </c>
    </row>
    <row r="144" spans="1:13" s="11" customFormat="1" ht="12" outlineLevel="1" x14ac:dyDescent="0.2">
      <c r="A144" s="54" t="s">
        <v>9</v>
      </c>
      <c r="B144" s="55" t="s">
        <v>231</v>
      </c>
      <c r="C144" s="71" t="s">
        <v>232</v>
      </c>
      <c r="D144" s="71" t="s">
        <v>23</v>
      </c>
      <c r="E144" s="44"/>
      <c r="F144" s="56"/>
      <c r="G144" s="52">
        <v>230</v>
      </c>
      <c r="H144" s="57"/>
      <c r="I144" s="58"/>
      <c r="J144" s="59"/>
      <c r="K144" s="60"/>
      <c r="L144" s="61">
        <v>7.9</v>
      </c>
      <c r="M144" s="12">
        <f t="shared" si="10"/>
        <v>0</v>
      </c>
    </row>
    <row r="145" spans="1:13" s="11" customFormat="1" ht="12" outlineLevel="1" x14ac:dyDescent="0.2">
      <c r="A145" s="54" t="s">
        <v>9</v>
      </c>
      <c r="B145" s="55" t="s">
        <v>233</v>
      </c>
      <c r="C145" s="71" t="s">
        <v>234</v>
      </c>
      <c r="D145" s="71" t="s">
        <v>23</v>
      </c>
      <c r="E145" s="44"/>
      <c r="F145" s="56"/>
      <c r="G145" s="52">
        <v>25</v>
      </c>
      <c r="H145" s="57"/>
      <c r="I145" s="58"/>
      <c r="J145" s="59"/>
      <c r="K145" s="60"/>
      <c r="L145" s="61">
        <v>7.9</v>
      </c>
      <c r="M145" s="12">
        <f t="shared" si="10"/>
        <v>0</v>
      </c>
    </row>
    <row r="146" spans="1:13" s="11" customFormat="1" ht="12" outlineLevel="1" x14ac:dyDescent="0.2">
      <c r="A146" s="54" t="s">
        <v>9</v>
      </c>
      <c r="B146" s="55" t="s">
        <v>235</v>
      </c>
      <c r="C146" s="71" t="s">
        <v>236</v>
      </c>
      <c r="D146" s="71" t="s">
        <v>10</v>
      </c>
      <c r="E146" s="44" t="s">
        <v>480</v>
      </c>
      <c r="F146" s="56"/>
      <c r="G146" s="52">
        <v>178</v>
      </c>
      <c r="H146" s="57"/>
      <c r="I146" s="58"/>
      <c r="J146" s="59"/>
      <c r="K146" s="60"/>
      <c r="L146" s="61">
        <v>3</v>
      </c>
      <c r="M146" s="12">
        <f t="shared" si="10"/>
        <v>0</v>
      </c>
    </row>
    <row r="147" spans="1:13" s="11" customFormat="1" ht="12" outlineLevel="1" x14ac:dyDescent="0.2">
      <c r="A147" s="54" t="s">
        <v>9</v>
      </c>
      <c r="B147" s="55" t="s">
        <v>237</v>
      </c>
      <c r="C147" s="71" t="s">
        <v>238</v>
      </c>
      <c r="D147" s="71" t="s">
        <v>10</v>
      </c>
      <c r="E147" s="44" t="s">
        <v>481</v>
      </c>
      <c r="F147" s="56"/>
      <c r="G147" s="52">
        <v>120</v>
      </c>
      <c r="H147" s="57"/>
      <c r="I147" s="58"/>
      <c r="J147" s="59"/>
      <c r="K147" s="60"/>
      <c r="L147" s="61">
        <v>3</v>
      </c>
      <c r="M147" s="12">
        <f t="shared" si="10"/>
        <v>0</v>
      </c>
    </row>
    <row r="148" spans="1:13" s="11" customFormat="1" ht="12" outlineLevel="1" x14ac:dyDescent="0.2">
      <c r="A148" s="54" t="s">
        <v>9</v>
      </c>
      <c r="B148" s="55" t="s">
        <v>239</v>
      </c>
      <c r="C148" s="71" t="s">
        <v>238</v>
      </c>
      <c r="D148" s="71" t="s">
        <v>25</v>
      </c>
      <c r="E148" s="44" t="s">
        <v>422</v>
      </c>
      <c r="F148" s="56"/>
      <c r="G148" s="52">
        <v>6</v>
      </c>
      <c r="H148" s="57"/>
      <c r="I148" s="58"/>
      <c r="J148" s="59"/>
      <c r="K148" s="60"/>
      <c r="L148" s="61">
        <v>12</v>
      </c>
      <c r="M148" s="12">
        <f t="shared" si="10"/>
        <v>0</v>
      </c>
    </row>
    <row r="149" spans="1:13" s="11" customFormat="1" ht="12" outlineLevel="1" x14ac:dyDescent="0.2">
      <c r="A149" s="54" t="s">
        <v>9</v>
      </c>
      <c r="B149" s="55" t="s">
        <v>240</v>
      </c>
      <c r="C149" s="71" t="s">
        <v>241</v>
      </c>
      <c r="D149" s="71" t="s">
        <v>10</v>
      </c>
      <c r="E149" s="44"/>
      <c r="F149" s="56"/>
      <c r="G149" s="52">
        <v>172</v>
      </c>
      <c r="H149" s="57"/>
      <c r="I149" s="58"/>
      <c r="J149" s="59"/>
      <c r="K149" s="60"/>
      <c r="L149" s="61">
        <v>3</v>
      </c>
      <c r="M149" s="12">
        <f t="shared" si="10"/>
        <v>0</v>
      </c>
    </row>
    <row r="150" spans="1:13" s="11" customFormat="1" ht="12" outlineLevel="1" x14ac:dyDescent="0.2">
      <c r="A150" s="54" t="s">
        <v>9</v>
      </c>
      <c r="B150" s="55" t="s">
        <v>242</v>
      </c>
      <c r="C150" s="71" t="s">
        <v>243</v>
      </c>
      <c r="D150" s="71" t="s">
        <v>10</v>
      </c>
      <c r="E150" s="44"/>
      <c r="F150" s="56"/>
      <c r="G150" s="52">
        <v>65</v>
      </c>
      <c r="H150" s="57"/>
      <c r="I150" s="58"/>
      <c r="J150" s="59"/>
      <c r="K150" s="60"/>
      <c r="L150" s="61">
        <v>3</v>
      </c>
      <c r="M150" s="12">
        <f t="shared" si="10"/>
        <v>0</v>
      </c>
    </row>
    <row r="151" spans="1:13" s="11" customFormat="1" ht="12" outlineLevel="1" x14ac:dyDescent="0.2">
      <c r="A151" s="54" t="s">
        <v>9</v>
      </c>
      <c r="B151" s="55" t="s">
        <v>244</v>
      </c>
      <c r="C151" s="71" t="s">
        <v>245</v>
      </c>
      <c r="D151" s="71" t="s">
        <v>10</v>
      </c>
      <c r="E151" s="44"/>
      <c r="F151" s="56"/>
      <c r="G151" s="52">
        <v>243</v>
      </c>
      <c r="H151" s="57"/>
      <c r="I151" s="58"/>
      <c r="J151" s="59"/>
      <c r="K151" s="60"/>
      <c r="L151" s="61">
        <v>3</v>
      </c>
      <c r="M151" s="12">
        <f t="shared" si="10"/>
        <v>0</v>
      </c>
    </row>
    <row r="152" spans="1:13" s="11" customFormat="1" ht="12" outlineLevel="1" x14ac:dyDescent="0.2">
      <c r="A152" s="54" t="s">
        <v>9</v>
      </c>
      <c r="B152" s="55" t="s">
        <v>246</v>
      </c>
      <c r="C152" s="71" t="s">
        <v>247</v>
      </c>
      <c r="D152" s="71" t="s">
        <v>24</v>
      </c>
      <c r="E152" s="44"/>
      <c r="F152" s="56"/>
      <c r="G152" s="52">
        <v>127</v>
      </c>
      <c r="H152" s="57"/>
      <c r="I152" s="58"/>
      <c r="J152" s="59"/>
      <c r="K152" s="60"/>
      <c r="L152" s="61">
        <v>3.5</v>
      </c>
      <c r="M152" s="13">
        <f t="shared" si="10"/>
        <v>0</v>
      </c>
    </row>
    <row r="153" spans="1:13" s="11" customFormat="1" ht="12" outlineLevel="1" x14ac:dyDescent="0.2">
      <c r="A153" s="54" t="s">
        <v>9</v>
      </c>
      <c r="B153" s="55" t="s">
        <v>248</v>
      </c>
      <c r="C153" s="71" t="s">
        <v>249</v>
      </c>
      <c r="D153" s="71" t="s">
        <v>10</v>
      </c>
      <c r="E153" s="44" t="s">
        <v>430</v>
      </c>
      <c r="F153" s="56"/>
      <c r="G153" s="52">
        <v>212</v>
      </c>
      <c r="H153" s="57"/>
      <c r="I153" s="58"/>
      <c r="J153" s="59"/>
      <c r="K153" s="60"/>
      <c r="L153" s="61">
        <v>3</v>
      </c>
      <c r="M153" s="13">
        <f t="shared" si="10"/>
        <v>0</v>
      </c>
    </row>
    <row r="154" spans="1:13" s="11" customFormat="1" ht="12" x14ac:dyDescent="0.2">
      <c r="A154" s="81" t="s">
        <v>250</v>
      </c>
      <c r="B154" s="82"/>
      <c r="C154" s="76" t="s">
        <v>9</v>
      </c>
      <c r="D154" s="76" t="s">
        <v>9</v>
      </c>
      <c r="E154" s="77"/>
      <c r="F154" s="56"/>
      <c r="G154" s="78" t="s">
        <v>9</v>
      </c>
      <c r="H154" s="83"/>
      <c r="I154" s="84"/>
      <c r="J154" s="59"/>
      <c r="K154" s="59"/>
      <c r="L154" s="61" t="s">
        <v>9</v>
      </c>
      <c r="M154" s="12" t="str">
        <f t="shared" si="10"/>
        <v/>
      </c>
    </row>
    <row r="155" spans="1:13" s="11" customFormat="1" ht="12" outlineLevel="1" x14ac:dyDescent="0.2">
      <c r="A155" s="54" t="s">
        <v>9</v>
      </c>
      <c r="B155" s="55" t="s">
        <v>251</v>
      </c>
      <c r="C155" s="71" t="s">
        <v>432</v>
      </c>
      <c r="D155" s="71" t="s">
        <v>23</v>
      </c>
      <c r="E155" s="44" t="s">
        <v>426</v>
      </c>
      <c r="F155" s="56"/>
      <c r="G155" s="52">
        <v>495</v>
      </c>
      <c r="H155" s="57"/>
      <c r="I155" s="58"/>
      <c r="J155" s="59"/>
      <c r="K155" s="60"/>
      <c r="L155" s="61">
        <v>7</v>
      </c>
      <c r="M155" s="12">
        <f t="shared" si="10"/>
        <v>0</v>
      </c>
    </row>
    <row r="156" spans="1:13" s="11" customFormat="1" ht="12" outlineLevel="1" x14ac:dyDescent="0.2">
      <c r="A156" s="54" t="s">
        <v>9</v>
      </c>
      <c r="B156" s="55" t="s">
        <v>253</v>
      </c>
      <c r="C156" s="71" t="s">
        <v>252</v>
      </c>
      <c r="D156" s="71" t="s">
        <v>23</v>
      </c>
      <c r="E156" s="44" t="s">
        <v>426</v>
      </c>
      <c r="F156" s="56"/>
      <c r="G156" s="52">
        <v>2798</v>
      </c>
      <c r="H156" s="57"/>
      <c r="I156" s="58"/>
      <c r="J156" s="59"/>
      <c r="K156" s="60"/>
      <c r="L156" s="61">
        <v>8</v>
      </c>
      <c r="M156" s="12">
        <f t="shared" si="10"/>
        <v>0</v>
      </c>
    </row>
    <row r="157" spans="1:13" s="11" customFormat="1" ht="12" outlineLevel="1" x14ac:dyDescent="0.2">
      <c r="A157" s="54" t="s">
        <v>9</v>
      </c>
      <c r="B157" s="55" t="s">
        <v>255</v>
      </c>
      <c r="C157" s="71" t="s">
        <v>254</v>
      </c>
      <c r="D157" s="71" t="s">
        <v>23</v>
      </c>
      <c r="E157" s="44" t="s">
        <v>426</v>
      </c>
      <c r="F157" s="56"/>
      <c r="G157" s="52">
        <v>246</v>
      </c>
      <c r="H157" s="57"/>
      <c r="I157" s="58"/>
      <c r="J157" s="59"/>
      <c r="K157" s="60"/>
      <c r="L157" s="61">
        <v>7</v>
      </c>
      <c r="M157" s="12">
        <f t="shared" si="10"/>
        <v>0</v>
      </c>
    </row>
    <row r="158" spans="1:13" s="11" customFormat="1" ht="12" outlineLevel="1" x14ac:dyDescent="0.2">
      <c r="A158" s="54" t="s">
        <v>9</v>
      </c>
      <c r="B158" s="55" t="s">
        <v>256</v>
      </c>
      <c r="C158" s="71" t="s">
        <v>257</v>
      </c>
      <c r="D158" s="71" t="s">
        <v>26</v>
      </c>
      <c r="E158" s="44" t="s">
        <v>426</v>
      </c>
      <c r="F158" s="56"/>
      <c r="G158" s="52">
        <v>19</v>
      </c>
      <c r="H158" s="57"/>
      <c r="I158" s="58"/>
      <c r="J158" s="59"/>
      <c r="K158" s="60"/>
      <c r="L158" s="61">
        <v>1</v>
      </c>
      <c r="M158" s="12">
        <f t="shared" ref="M158:M191" si="11">IFERROR(H158*L158/180,"")</f>
        <v>0</v>
      </c>
    </row>
    <row r="159" spans="1:13" s="11" customFormat="1" ht="12" outlineLevel="1" x14ac:dyDescent="0.2">
      <c r="A159" s="54" t="s">
        <v>9</v>
      </c>
      <c r="B159" s="63" t="s">
        <v>258</v>
      </c>
      <c r="C159" s="71" t="s">
        <v>259</v>
      </c>
      <c r="D159" s="71" t="s">
        <v>26</v>
      </c>
      <c r="E159" s="44" t="s">
        <v>426</v>
      </c>
      <c r="F159" s="56"/>
      <c r="G159" s="52">
        <v>479</v>
      </c>
      <c r="H159" s="57"/>
      <c r="I159" s="58"/>
      <c r="J159" s="59"/>
      <c r="K159" s="60"/>
      <c r="L159" s="61">
        <v>1</v>
      </c>
      <c r="M159" s="12">
        <f t="shared" si="11"/>
        <v>0</v>
      </c>
    </row>
    <row r="160" spans="1:13" s="11" customFormat="1" ht="12" outlineLevel="1" x14ac:dyDescent="0.2">
      <c r="A160" s="54" t="s">
        <v>9</v>
      </c>
      <c r="B160" s="55" t="s">
        <v>260</v>
      </c>
      <c r="C160" s="71" t="s">
        <v>259</v>
      </c>
      <c r="D160" s="71" t="s">
        <v>10</v>
      </c>
      <c r="E160" s="44" t="s">
        <v>426</v>
      </c>
      <c r="F160" s="56"/>
      <c r="G160" s="52">
        <v>100</v>
      </c>
      <c r="H160" s="57"/>
      <c r="I160" s="58"/>
      <c r="J160" s="59"/>
      <c r="K160" s="60"/>
      <c r="L160" s="61">
        <v>3</v>
      </c>
      <c r="M160" s="12">
        <f t="shared" si="11"/>
        <v>0</v>
      </c>
    </row>
    <row r="161" spans="1:13" s="11" customFormat="1" ht="12" outlineLevel="1" x14ac:dyDescent="0.2">
      <c r="A161" s="54" t="s">
        <v>9</v>
      </c>
      <c r="B161" s="55" t="s">
        <v>261</v>
      </c>
      <c r="C161" s="71" t="s">
        <v>262</v>
      </c>
      <c r="D161" s="71" t="s">
        <v>26</v>
      </c>
      <c r="E161" s="44" t="s">
        <v>426</v>
      </c>
      <c r="F161" s="56"/>
      <c r="G161" s="52">
        <v>535</v>
      </c>
      <c r="H161" s="57"/>
      <c r="I161" s="58"/>
      <c r="J161" s="59"/>
      <c r="K161" s="60"/>
      <c r="L161" s="61">
        <v>1</v>
      </c>
      <c r="M161" s="12">
        <f t="shared" si="11"/>
        <v>0</v>
      </c>
    </row>
    <row r="162" spans="1:13" s="11" customFormat="1" ht="12" outlineLevel="1" x14ac:dyDescent="0.2">
      <c r="A162" s="54" t="s">
        <v>9</v>
      </c>
      <c r="B162" s="63" t="s">
        <v>263</v>
      </c>
      <c r="C162" s="71" t="s">
        <v>262</v>
      </c>
      <c r="D162" s="71" t="s">
        <v>23</v>
      </c>
      <c r="E162" s="44" t="s">
        <v>426</v>
      </c>
      <c r="F162" s="56"/>
      <c r="G162" s="52">
        <v>67</v>
      </c>
      <c r="H162" s="57"/>
      <c r="I162" s="58"/>
      <c r="J162" s="59"/>
      <c r="K162" s="60"/>
      <c r="L162" s="61">
        <v>7</v>
      </c>
      <c r="M162" s="12">
        <f t="shared" si="11"/>
        <v>0</v>
      </c>
    </row>
    <row r="163" spans="1:13" s="11" customFormat="1" ht="12" outlineLevel="1" x14ac:dyDescent="0.2">
      <c r="A163" s="54" t="s">
        <v>9</v>
      </c>
      <c r="B163" s="55" t="s">
        <v>264</v>
      </c>
      <c r="C163" s="71" t="s">
        <v>265</v>
      </c>
      <c r="D163" s="71" t="s">
        <v>26</v>
      </c>
      <c r="E163" s="44" t="s">
        <v>426</v>
      </c>
      <c r="F163" s="56"/>
      <c r="G163" s="52">
        <v>265</v>
      </c>
      <c r="H163" s="57"/>
      <c r="I163" s="58"/>
      <c r="J163" s="59"/>
      <c r="K163" s="60"/>
      <c r="L163" s="61">
        <v>1</v>
      </c>
      <c r="M163" s="12">
        <f t="shared" si="11"/>
        <v>0</v>
      </c>
    </row>
    <row r="164" spans="1:13" s="11" customFormat="1" ht="12" outlineLevel="1" x14ac:dyDescent="0.2">
      <c r="A164" s="54" t="s">
        <v>9</v>
      </c>
      <c r="B164" s="55" t="s">
        <v>266</v>
      </c>
      <c r="C164" s="71" t="s">
        <v>267</v>
      </c>
      <c r="D164" s="71" t="s">
        <v>26</v>
      </c>
      <c r="E164" s="44" t="s">
        <v>426</v>
      </c>
      <c r="F164" s="56"/>
      <c r="G164" s="52">
        <v>249</v>
      </c>
      <c r="H164" s="57"/>
      <c r="I164" s="58"/>
      <c r="J164" s="59"/>
      <c r="K164" s="60"/>
      <c r="L164" s="61">
        <v>1</v>
      </c>
      <c r="M164" s="12">
        <f t="shared" si="11"/>
        <v>0</v>
      </c>
    </row>
    <row r="165" spans="1:13" s="11" customFormat="1" ht="12" outlineLevel="1" x14ac:dyDescent="0.2">
      <c r="A165" s="54" t="s">
        <v>9</v>
      </c>
      <c r="B165" s="55" t="s">
        <v>268</v>
      </c>
      <c r="C165" s="71" t="s">
        <v>267</v>
      </c>
      <c r="D165" s="71" t="s">
        <v>23</v>
      </c>
      <c r="E165" s="44" t="s">
        <v>426</v>
      </c>
      <c r="F165" s="56"/>
      <c r="G165" s="52">
        <v>435</v>
      </c>
      <c r="H165" s="57"/>
      <c r="I165" s="58"/>
      <c r="J165" s="59"/>
      <c r="K165" s="60"/>
      <c r="L165" s="61">
        <v>8</v>
      </c>
      <c r="M165" s="12">
        <f t="shared" si="11"/>
        <v>0</v>
      </c>
    </row>
    <row r="166" spans="1:13" s="11" customFormat="1" ht="12" outlineLevel="1" x14ac:dyDescent="0.2">
      <c r="A166" s="54" t="s">
        <v>9</v>
      </c>
      <c r="B166" s="55" t="s">
        <v>270</v>
      </c>
      <c r="C166" s="71" t="s">
        <v>269</v>
      </c>
      <c r="D166" s="71" t="s">
        <v>23</v>
      </c>
      <c r="E166" s="44" t="s">
        <v>426</v>
      </c>
      <c r="F166" s="56"/>
      <c r="G166" s="52">
        <v>86</v>
      </c>
      <c r="H166" s="57"/>
      <c r="I166" s="58"/>
      <c r="J166" s="59"/>
      <c r="K166" s="60"/>
      <c r="L166" s="61">
        <v>8.75</v>
      </c>
      <c r="M166" s="12">
        <f t="shared" si="11"/>
        <v>0</v>
      </c>
    </row>
    <row r="167" spans="1:13" s="11" customFormat="1" ht="12" outlineLevel="1" x14ac:dyDescent="0.2">
      <c r="A167" s="54" t="s">
        <v>9</v>
      </c>
      <c r="B167" s="55" t="s">
        <v>381</v>
      </c>
      <c r="C167" s="71" t="s">
        <v>271</v>
      </c>
      <c r="D167" s="71" t="s">
        <v>26</v>
      </c>
      <c r="E167" s="44" t="s">
        <v>426</v>
      </c>
      <c r="F167" s="56"/>
      <c r="G167" s="52">
        <v>587</v>
      </c>
      <c r="H167" s="57"/>
      <c r="I167" s="58"/>
      <c r="J167" s="59"/>
      <c r="K167" s="60"/>
      <c r="L167" s="61">
        <v>1</v>
      </c>
      <c r="M167" s="12">
        <f t="shared" si="11"/>
        <v>0</v>
      </c>
    </row>
    <row r="168" spans="1:13" s="11" customFormat="1" ht="12" outlineLevel="1" x14ac:dyDescent="0.2">
      <c r="A168" s="54"/>
      <c r="B168" s="62" t="s">
        <v>382</v>
      </c>
      <c r="C168" s="71" t="s">
        <v>271</v>
      </c>
      <c r="D168" s="71" t="s">
        <v>23</v>
      </c>
      <c r="E168" s="44" t="s">
        <v>426</v>
      </c>
      <c r="F168" s="56"/>
      <c r="G168" s="52">
        <v>278</v>
      </c>
      <c r="H168" s="57"/>
      <c r="I168" s="58"/>
      <c r="J168" s="59"/>
      <c r="K168" s="60"/>
      <c r="L168" s="61">
        <v>7</v>
      </c>
      <c r="M168" s="13">
        <f t="shared" si="11"/>
        <v>0</v>
      </c>
    </row>
    <row r="169" spans="1:13" s="11" customFormat="1" ht="12" outlineLevel="1" x14ac:dyDescent="0.2">
      <c r="A169" s="54" t="s">
        <v>9</v>
      </c>
      <c r="B169" s="55" t="s">
        <v>273</v>
      </c>
      <c r="C169" s="71" t="s">
        <v>272</v>
      </c>
      <c r="D169" s="71" t="s">
        <v>23</v>
      </c>
      <c r="E169" s="44" t="s">
        <v>426</v>
      </c>
      <c r="F169" s="56"/>
      <c r="G169" s="52">
        <v>157</v>
      </c>
      <c r="H169" s="57"/>
      <c r="I169" s="58"/>
      <c r="J169" s="59"/>
      <c r="K169" s="60"/>
      <c r="L169" s="61">
        <v>8</v>
      </c>
      <c r="M169" s="12">
        <f t="shared" si="11"/>
        <v>0</v>
      </c>
    </row>
    <row r="170" spans="1:13" s="11" customFormat="1" ht="12" outlineLevel="1" x14ac:dyDescent="0.2">
      <c r="A170" s="54" t="s">
        <v>9</v>
      </c>
      <c r="B170" s="55" t="s">
        <v>274</v>
      </c>
      <c r="C170" s="71" t="s">
        <v>275</v>
      </c>
      <c r="D170" s="71" t="s">
        <v>26</v>
      </c>
      <c r="E170" s="44" t="s">
        <v>426</v>
      </c>
      <c r="F170" s="56"/>
      <c r="G170" s="52">
        <v>7</v>
      </c>
      <c r="H170" s="57"/>
      <c r="I170" s="58"/>
      <c r="J170" s="59"/>
      <c r="K170" s="60"/>
      <c r="L170" s="61">
        <v>1</v>
      </c>
      <c r="M170" s="12">
        <f t="shared" si="11"/>
        <v>0</v>
      </c>
    </row>
    <row r="171" spans="1:13" s="11" customFormat="1" ht="12" outlineLevel="1" x14ac:dyDescent="0.2">
      <c r="A171" s="54" t="s">
        <v>9</v>
      </c>
      <c r="B171" s="55" t="s">
        <v>276</v>
      </c>
      <c r="C171" s="71" t="s">
        <v>275</v>
      </c>
      <c r="D171" s="71" t="s">
        <v>23</v>
      </c>
      <c r="E171" s="44" t="s">
        <v>426</v>
      </c>
      <c r="F171" s="56"/>
      <c r="G171" s="52">
        <v>368</v>
      </c>
      <c r="H171" s="57"/>
      <c r="I171" s="58"/>
      <c r="J171" s="59"/>
      <c r="K171" s="60"/>
      <c r="L171" s="61">
        <v>8</v>
      </c>
      <c r="M171" s="12">
        <f t="shared" si="11"/>
        <v>0</v>
      </c>
    </row>
    <row r="172" spans="1:13" s="11" customFormat="1" ht="12" outlineLevel="1" x14ac:dyDescent="0.2">
      <c r="A172" s="54" t="s">
        <v>9</v>
      </c>
      <c r="B172" s="55" t="s">
        <v>277</v>
      </c>
      <c r="C172" s="71" t="s">
        <v>278</v>
      </c>
      <c r="D172" s="71" t="s">
        <v>26</v>
      </c>
      <c r="E172" s="44" t="s">
        <v>426</v>
      </c>
      <c r="F172" s="56"/>
      <c r="G172" s="52">
        <v>46</v>
      </c>
      <c r="H172" s="57"/>
      <c r="I172" s="58"/>
      <c r="J172" s="59"/>
      <c r="K172" s="60"/>
      <c r="L172" s="61">
        <v>1</v>
      </c>
      <c r="M172" s="12">
        <f t="shared" si="11"/>
        <v>0</v>
      </c>
    </row>
    <row r="173" spans="1:13" s="11" customFormat="1" ht="12" outlineLevel="1" x14ac:dyDescent="0.2">
      <c r="A173" s="54" t="s">
        <v>9</v>
      </c>
      <c r="B173" s="55" t="s">
        <v>279</v>
      </c>
      <c r="C173" s="71" t="s">
        <v>278</v>
      </c>
      <c r="D173" s="71" t="s">
        <v>23</v>
      </c>
      <c r="E173" s="44" t="s">
        <v>426</v>
      </c>
      <c r="F173" s="56"/>
      <c r="G173" s="52">
        <v>369</v>
      </c>
      <c r="H173" s="57"/>
      <c r="I173" s="58"/>
      <c r="J173" s="59"/>
      <c r="K173" s="60"/>
      <c r="L173" s="61">
        <v>7</v>
      </c>
      <c r="M173" s="12">
        <f t="shared" si="11"/>
        <v>0</v>
      </c>
    </row>
    <row r="174" spans="1:13" s="11" customFormat="1" ht="12" x14ac:dyDescent="0.2">
      <c r="A174" s="81" t="s">
        <v>280</v>
      </c>
      <c r="B174" s="82"/>
      <c r="C174" s="76" t="s">
        <v>9</v>
      </c>
      <c r="D174" s="76" t="s">
        <v>9</v>
      </c>
      <c r="E174" s="77"/>
      <c r="F174" s="56"/>
      <c r="G174" s="78" t="s">
        <v>9</v>
      </c>
      <c r="H174" s="83"/>
      <c r="I174" s="84"/>
      <c r="J174" s="59"/>
      <c r="K174" s="59"/>
      <c r="L174" s="61" t="s">
        <v>9</v>
      </c>
      <c r="M174" s="13" t="str">
        <f t="shared" si="11"/>
        <v/>
      </c>
    </row>
    <row r="175" spans="1:13" s="11" customFormat="1" ht="12" outlineLevel="1" x14ac:dyDescent="0.2">
      <c r="A175" s="54" t="s">
        <v>9</v>
      </c>
      <c r="B175" s="55" t="s">
        <v>441</v>
      </c>
      <c r="C175" s="71" t="s">
        <v>442</v>
      </c>
      <c r="D175" s="71" t="s">
        <v>281</v>
      </c>
      <c r="E175" s="44" t="s">
        <v>465</v>
      </c>
      <c r="F175" s="56"/>
      <c r="G175" s="52">
        <v>312</v>
      </c>
      <c r="H175" s="57"/>
      <c r="I175" s="58"/>
      <c r="J175" s="59"/>
      <c r="K175" s="60"/>
      <c r="L175" s="61">
        <v>1.6</v>
      </c>
      <c r="M175" s="13">
        <f t="shared" si="11"/>
        <v>0</v>
      </c>
    </row>
    <row r="176" spans="1:13" s="11" customFormat="1" ht="12" outlineLevel="1" x14ac:dyDescent="0.2">
      <c r="A176" s="54" t="s">
        <v>9</v>
      </c>
      <c r="B176" s="55" t="s">
        <v>461</v>
      </c>
      <c r="C176" s="71" t="s">
        <v>462</v>
      </c>
      <c r="D176" s="71" t="s">
        <v>281</v>
      </c>
      <c r="E176" s="44" t="s">
        <v>425</v>
      </c>
      <c r="F176" s="56"/>
      <c r="G176" s="52">
        <v>15</v>
      </c>
      <c r="H176" s="57"/>
      <c r="I176" s="58"/>
      <c r="J176" s="59"/>
      <c r="K176" s="60"/>
      <c r="L176" s="61">
        <v>1.6</v>
      </c>
      <c r="M176" s="13">
        <f t="shared" si="11"/>
        <v>0</v>
      </c>
    </row>
    <row r="177" spans="1:13" s="11" customFormat="1" ht="12" outlineLevel="1" x14ac:dyDescent="0.2">
      <c r="A177" s="54" t="s">
        <v>9</v>
      </c>
      <c r="B177" s="55" t="s">
        <v>282</v>
      </c>
      <c r="C177" s="71" t="s">
        <v>283</v>
      </c>
      <c r="D177" s="71" t="s">
        <v>281</v>
      </c>
      <c r="E177" s="44" t="s">
        <v>425</v>
      </c>
      <c r="F177" s="56"/>
      <c r="G177" s="52">
        <v>361</v>
      </c>
      <c r="H177" s="57"/>
      <c r="I177" s="58"/>
      <c r="J177" s="59"/>
      <c r="K177" s="60"/>
      <c r="L177" s="61">
        <v>1.6</v>
      </c>
      <c r="M177" s="13">
        <f t="shared" si="11"/>
        <v>0</v>
      </c>
    </row>
    <row r="178" spans="1:13" s="11" customFormat="1" ht="12" outlineLevel="1" x14ac:dyDescent="0.2">
      <c r="A178" s="54" t="s">
        <v>9</v>
      </c>
      <c r="B178" s="55" t="s">
        <v>284</v>
      </c>
      <c r="C178" s="71" t="s">
        <v>285</v>
      </c>
      <c r="D178" s="71" t="s">
        <v>281</v>
      </c>
      <c r="E178" s="44" t="s">
        <v>424</v>
      </c>
      <c r="F178" s="56"/>
      <c r="G178" s="52">
        <v>147</v>
      </c>
      <c r="H178" s="57"/>
      <c r="I178" s="58"/>
      <c r="J178" s="59"/>
      <c r="K178" s="60"/>
      <c r="L178" s="61">
        <v>1.6</v>
      </c>
      <c r="M178" s="13">
        <f t="shared" si="11"/>
        <v>0</v>
      </c>
    </row>
    <row r="179" spans="1:13" s="11" customFormat="1" ht="12" outlineLevel="1" x14ac:dyDescent="0.2">
      <c r="A179" s="54" t="s">
        <v>9</v>
      </c>
      <c r="B179" s="55" t="s">
        <v>286</v>
      </c>
      <c r="C179" s="71" t="s">
        <v>287</v>
      </c>
      <c r="D179" s="71" t="s">
        <v>281</v>
      </c>
      <c r="E179" s="44" t="s">
        <v>429</v>
      </c>
      <c r="F179" s="56"/>
      <c r="G179" s="52">
        <v>17</v>
      </c>
      <c r="H179" s="57"/>
      <c r="I179" s="58"/>
      <c r="J179" s="59"/>
      <c r="K179" s="60"/>
      <c r="L179" s="61">
        <v>1.6</v>
      </c>
      <c r="M179" s="13">
        <f t="shared" si="11"/>
        <v>0</v>
      </c>
    </row>
    <row r="180" spans="1:13" s="11" customFormat="1" ht="12" outlineLevel="1" x14ac:dyDescent="0.2">
      <c r="A180" s="54" t="s">
        <v>9</v>
      </c>
      <c r="B180" s="55" t="s">
        <v>288</v>
      </c>
      <c r="C180" s="71" t="s">
        <v>289</v>
      </c>
      <c r="D180" s="71" t="s">
        <v>281</v>
      </c>
      <c r="E180" s="44" t="s">
        <v>427</v>
      </c>
      <c r="F180" s="56"/>
      <c r="G180" s="52">
        <v>348</v>
      </c>
      <c r="H180" s="57"/>
      <c r="I180" s="58"/>
      <c r="J180" s="59"/>
      <c r="K180" s="60"/>
      <c r="L180" s="61">
        <v>1.6</v>
      </c>
      <c r="M180" s="13">
        <f t="shared" si="11"/>
        <v>0</v>
      </c>
    </row>
    <row r="181" spans="1:13" s="11" customFormat="1" ht="12" outlineLevel="1" x14ac:dyDescent="0.2">
      <c r="A181" s="54" t="s">
        <v>9</v>
      </c>
      <c r="B181" s="55" t="s">
        <v>290</v>
      </c>
      <c r="C181" s="71" t="s">
        <v>453</v>
      </c>
      <c r="D181" s="71" t="s">
        <v>281</v>
      </c>
      <c r="E181" s="44" t="s">
        <v>428</v>
      </c>
      <c r="F181" s="56"/>
      <c r="G181" s="52">
        <v>12</v>
      </c>
      <c r="H181" s="57"/>
      <c r="I181" s="58"/>
      <c r="J181" s="59"/>
      <c r="K181" s="60"/>
      <c r="L181" s="61">
        <v>1.6</v>
      </c>
      <c r="M181" s="13">
        <f t="shared" si="11"/>
        <v>0</v>
      </c>
    </row>
    <row r="182" spans="1:13" s="11" customFormat="1" ht="12" outlineLevel="1" x14ac:dyDescent="0.2">
      <c r="A182" s="54" t="s">
        <v>9</v>
      </c>
      <c r="B182" s="55" t="s">
        <v>291</v>
      </c>
      <c r="C182" s="71" t="s">
        <v>292</v>
      </c>
      <c r="D182" s="71" t="s">
        <v>281</v>
      </c>
      <c r="E182" s="44" t="s">
        <v>424</v>
      </c>
      <c r="F182" s="56"/>
      <c r="G182" s="52">
        <v>99</v>
      </c>
      <c r="H182" s="57"/>
      <c r="I182" s="58"/>
      <c r="J182" s="59"/>
      <c r="K182" s="60"/>
      <c r="L182" s="61">
        <v>1.6</v>
      </c>
      <c r="M182" s="13">
        <f t="shared" si="11"/>
        <v>0</v>
      </c>
    </row>
    <row r="183" spans="1:13" s="11" customFormat="1" ht="12" outlineLevel="1" x14ac:dyDescent="0.2">
      <c r="A183" s="54" t="s">
        <v>9</v>
      </c>
      <c r="B183" s="55" t="s">
        <v>293</v>
      </c>
      <c r="C183" s="71" t="s">
        <v>294</v>
      </c>
      <c r="D183" s="71" t="s">
        <v>281</v>
      </c>
      <c r="E183" s="44" t="s">
        <v>465</v>
      </c>
      <c r="F183" s="56"/>
      <c r="G183" s="52">
        <v>245</v>
      </c>
      <c r="H183" s="57"/>
      <c r="I183" s="58"/>
      <c r="J183" s="59"/>
      <c r="K183" s="60"/>
      <c r="L183" s="61">
        <v>1.6</v>
      </c>
      <c r="M183" s="13">
        <f t="shared" si="11"/>
        <v>0</v>
      </c>
    </row>
    <row r="184" spans="1:13" s="11" customFormat="1" ht="12" outlineLevel="1" x14ac:dyDescent="0.2">
      <c r="A184" s="54" t="s">
        <v>9</v>
      </c>
      <c r="B184" s="55" t="s">
        <v>295</v>
      </c>
      <c r="C184" s="71" t="s">
        <v>296</v>
      </c>
      <c r="D184" s="71" t="s">
        <v>281</v>
      </c>
      <c r="E184" s="44" t="s">
        <v>424</v>
      </c>
      <c r="F184" s="56"/>
      <c r="G184" s="52">
        <v>117</v>
      </c>
      <c r="H184" s="57"/>
      <c r="I184" s="58"/>
      <c r="J184" s="59"/>
      <c r="K184" s="60"/>
      <c r="L184" s="61">
        <v>1.6</v>
      </c>
      <c r="M184" s="13">
        <f t="shared" si="11"/>
        <v>0</v>
      </c>
    </row>
    <row r="185" spans="1:13" s="11" customFormat="1" ht="12" outlineLevel="1" x14ac:dyDescent="0.2">
      <c r="A185" s="54"/>
      <c r="B185" s="62" t="s">
        <v>383</v>
      </c>
      <c r="C185" s="71" t="s">
        <v>384</v>
      </c>
      <c r="D185" s="71" t="s">
        <v>281</v>
      </c>
      <c r="E185" s="44" t="s">
        <v>465</v>
      </c>
      <c r="F185" s="56"/>
      <c r="G185" s="52">
        <v>810</v>
      </c>
      <c r="H185" s="57"/>
      <c r="I185" s="58"/>
      <c r="J185" s="59"/>
      <c r="K185" s="60"/>
      <c r="L185" s="61">
        <v>1.6</v>
      </c>
      <c r="M185" s="13">
        <f t="shared" si="11"/>
        <v>0</v>
      </c>
    </row>
    <row r="186" spans="1:13" s="11" customFormat="1" ht="12" outlineLevel="1" x14ac:dyDescent="0.2">
      <c r="A186" s="54" t="s">
        <v>9</v>
      </c>
      <c r="B186" s="55" t="s">
        <v>297</v>
      </c>
      <c r="C186" s="71" t="s">
        <v>298</v>
      </c>
      <c r="D186" s="71" t="s">
        <v>281</v>
      </c>
      <c r="E186" s="44" t="s">
        <v>424</v>
      </c>
      <c r="F186" s="56"/>
      <c r="G186" s="52">
        <v>485</v>
      </c>
      <c r="H186" s="57"/>
      <c r="I186" s="58"/>
      <c r="J186" s="59"/>
      <c r="K186" s="60"/>
      <c r="L186" s="61">
        <v>1.6</v>
      </c>
      <c r="M186" s="13">
        <f t="shared" si="11"/>
        <v>0</v>
      </c>
    </row>
    <row r="187" spans="1:13" s="11" customFormat="1" ht="12" outlineLevel="1" x14ac:dyDescent="0.2">
      <c r="A187" s="54" t="s">
        <v>9</v>
      </c>
      <c r="B187" s="55" t="s">
        <v>299</v>
      </c>
      <c r="C187" s="71" t="s">
        <v>300</v>
      </c>
      <c r="D187" s="71" t="s">
        <v>281</v>
      </c>
      <c r="E187" s="44" t="s">
        <v>465</v>
      </c>
      <c r="F187" s="56"/>
      <c r="G187" s="52">
        <v>3</v>
      </c>
      <c r="H187" s="57"/>
      <c r="I187" s="58"/>
      <c r="J187" s="59"/>
      <c r="K187" s="60"/>
      <c r="L187" s="61">
        <v>1.6</v>
      </c>
      <c r="M187" s="13">
        <f t="shared" si="11"/>
        <v>0</v>
      </c>
    </row>
    <row r="188" spans="1:13" s="11" customFormat="1" ht="12" outlineLevel="1" x14ac:dyDescent="0.2">
      <c r="A188" s="54" t="s">
        <v>9</v>
      </c>
      <c r="B188" s="55" t="s">
        <v>385</v>
      </c>
      <c r="C188" s="71" t="s">
        <v>386</v>
      </c>
      <c r="D188" s="71" t="s">
        <v>281</v>
      </c>
      <c r="E188" s="44" t="s">
        <v>465</v>
      </c>
      <c r="F188" s="56"/>
      <c r="G188" s="52">
        <v>220</v>
      </c>
      <c r="H188" s="57"/>
      <c r="I188" s="58"/>
      <c r="J188" s="59"/>
      <c r="K188" s="60"/>
      <c r="L188" s="61">
        <v>1.6</v>
      </c>
      <c r="M188" s="13">
        <f t="shared" si="11"/>
        <v>0</v>
      </c>
    </row>
    <row r="189" spans="1:13" s="11" customFormat="1" ht="12" outlineLevel="1" x14ac:dyDescent="0.2">
      <c r="A189" s="54" t="s">
        <v>9</v>
      </c>
      <c r="B189" s="55" t="s">
        <v>301</v>
      </c>
      <c r="C189" s="71" t="s">
        <v>302</v>
      </c>
      <c r="D189" s="71" t="s">
        <v>281</v>
      </c>
      <c r="E189" s="44" t="s">
        <v>423</v>
      </c>
      <c r="F189" s="56"/>
      <c r="G189" s="52">
        <v>125</v>
      </c>
      <c r="H189" s="57"/>
      <c r="I189" s="58"/>
      <c r="J189" s="59"/>
      <c r="K189" s="60"/>
      <c r="L189" s="61">
        <v>1.6</v>
      </c>
      <c r="M189" s="13">
        <f t="shared" si="11"/>
        <v>0</v>
      </c>
    </row>
    <row r="190" spans="1:13" s="11" customFormat="1" ht="12" outlineLevel="1" x14ac:dyDescent="0.2">
      <c r="A190" s="54"/>
      <c r="B190" s="62" t="s">
        <v>387</v>
      </c>
      <c r="C190" s="71" t="s">
        <v>388</v>
      </c>
      <c r="D190" s="71" t="s">
        <v>281</v>
      </c>
      <c r="E190" s="44" t="s">
        <v>465</v>
      </c>
      <c r="F190" s="56"/>
      <c r="G190" s="52">
        <v>10</v>
      </c>
      <c r="H190" s="57"/>
      <c r="I190" s="58"/>
      <c r="J190" s="59"/>
      <c r="K190" s="60"/>
      <c r="L190" s="61">
        <v>1.6</v>
      </c>
      <c r="M190" s="13">
        <f t="shared" si="11"/>
        <v>0</v>
      </c>
    </row>
    <row r="191" spans="1:13" s="11" customFormat="1" ht="12" outlineLevel="1" x14ac:dyDescent="0.2">
      <c r="A191" s="54" t="s">
        <v>9</v>
      </c>
      <c r="B191" s="55" t="s">
        <v>303</v>
      </c>
      <c r="C191" s="71" t="s">
        <v>304</v>
      </c>
      <c r="D191" s="71" t="s">
        <v>281</v>
      </c>
      <c r="E191" s="44" t="s">
        <v>465</v>
      </c>
      <c r="F191" s="56"/>
      <c r="G191" s="52">
        <v>5</v>
      </c>
      <c r="H191" s="57"/>
      <c r="I191" s="58"/>
      <c r="J191" s="59"/>
      <c r="K191" s="60"/>
      <c r="L191" s="61">
        <v>1.6</v>
      </c>
      <c r="M191" s="13">
        <f t="shared" si="11"/>
        <v>0</v>
      </c>
    </row>
    <row r="192" spans="1:13" ht="13.2" outlineLevel="1" x14ac:dyDescent="0.25">
      <c r="A192" s="54" t="s">
        <v>9</v>
      </c>
      <c r="B192" s="64" t="s">
        <v>305</v>
      </c>
      <c r="C192" s="71" t="s">
        <v>306</v>
      </c>
      <c r="D192" s="71" t="s">
        <v>26</v>
      </c>
      <c r="E192" s="44" t="s">
        <v>429</v>
      </c>
      <c r="F192" s="65"/>
      <c r="G192" s="52">
        <v>2316</v>
      </c>
      <c r="H192" s="66"/>
      <c r="I192" s="58"/>
      <c r="J192" s="59"/>
      <c r="K192" s="60"/>
      <c r="L192" s="61">
        <v>1</v>
      </c>
      <c r="M192" s="13">
        <f t="shared" ref="M192:M217" si="12">IFERROR(H192*L192/180,"")</f>
        <v>0</v>
      </c>
    </row>
    <row r="193" spans="1:13" ht="13.2" outlineLevel="1" x14ac:dyDescent="0.25">
      <c r="A193" s="54" t="s">
        <v>9</v>
      </c>
      <c r="B193" s="64" t="s">
        <v>307</v>
      </c>
      <c r="C193" s="71" t="s">
        <v>308</v>
      </c>
      <c r="D193" s="71" t="s">
        <v>281</v>
      </c>
      <c r="E193" s="44" t="s">
        <v>427</v>
      </c>
      <c r="F193" s="65"/>
      <c r="G193" s="52">
        <v>5</v>
      </c>
      <c r="H193" s="66"/>
      <c r="I193" s="58"/>
      <c r="J193" s="59"/>
      <c r="K193" s="60"/>
      <c r="L193" s="61">
        <v>1.6</v>
      </c>
      <c r="M193" s="13">
        <f t="shared" si="12"/>
        <v>0</v>
      </c>
    </row>
    <row r="194" spans="1:13" ht="13.2" outlineLevel="1" x14ac:dyDescent="0.25">
      <c r="A194" s="54" t="s">
        <v>9</v>
      </c>
      <c r="B194" s="64" t="s">
        <v>309</v>
      </c>
      <c r="C194" s="71" t="s">
        <v>310</v>
      </c>
      <c r="D194" s="71" t="s">
        <v>281</v>
      </c>
      <c r="E194" s="44" t="s">
        <v>427</v>
      </c>
      <c r="F194" s="65"/>
      <c r="G194" s="52">
        <v>166</v>
      </c>
      <c r="H194" s="66"/>
      <c r="I194" s="58"/>
      <c r="J194" s="59"/>
      <c r="K194" s="60"/>
      <c r="L194" s="61">
        <v>1.6</v>
      </c>
      <c r="M194" s="13">
        <f t="shared" si="12"/>
        <v>0</v>
      </c>
    </row>
    <row r="195" spans="1:13" ht="13.2" outlineLevel="1" x14ac:dyDescent="0.25">
      <c r="A195" s="54" t="s">
        <v>9</v>
      </c>
      <c r="B195" s="64" t="s">
        <v>389</v>
      </c>
      <c r="C195" s="71" t="s">
        <v>390</v>
      </c>
      <c r="D195" s="71" t="s">
        <v>281</v>
      </c>
      <c r="E195" s="44" t="s">
        <v>427</v>
      </c>
      <c r="F195" s="65"/>
      <c r="G195" s="52">
        <v>410</v>
      </c>
      <c r="H195" s="66"/>
      <c r="I195" s="58"/>
      <c r="J195" s="59"/>
      <c r="K195" s="60"/>
      <c r="L195" s="61">
        <v>1.6</v>
      </c>
      <c r="M195" s="13">
        <f t="shared" si="12"/>
        <v>0</v>
      </c>
    </row>
    <row r="196" spans="1:13" ht="13.2" outlineLevel="1" x14ac:dyDescent="0.25">
      <c r="A196" s="54"/>
      <c r="B196" s="73" t="s">
        <v>391</v>
      </c>
      <c r="C196" s="71" t="s">
        <v>392</v>
      </c>
      <c r="D196" s="71" t="s">
        <v>281</v>
      </c>
      <c r="E196" s="44" t="s">
        <v>427</v>
      </c>
      <c r="F196" s="65"/>
      <c r="G196" s="52">
        <v>30</v>
      </c>
      <c r="H196" s="66"/>
      <c r="I196" s="58"/>
      <c r="J196" s="59"/>
      <c r="K196" s="60"/>
      <c r="L196" s="61">
        <v>1.6</v>
      </c>
      <c r="M196" s="13">
        <f t="shared" si="12"/>
        <v>0</v>
      </c>
    </row>
    <row r="197" spans="1:13" ht="13.2" outlineLevel="1" x14ac:dyDescent="0.25">
      <c r="A197" s="54"/>
      <c r="B197" s="64" t="s">
        <v>395</v>
      </c>
      <c r="C197" s="71" t="s">
        <v>454</v>
      </c>
      <c r="D197" s="71" t="s">
        <v>281</v>
      </c>
      <c r="E197" s="44" t="s">
        <v>427</v>
      </c>
      <c r="F197" s="65"/>
      <c r="G197" s="52">
        <v>33</v>
      </c>
      <c r="H197" s="66"/>
      <c r="I197" s="58"/>
      <c r="J197" s="59"/>
      <c r="K197" s="60"/>
      <c r="L197" s="61">
        <v>1.6</v>
      </c>
      <c r="M197" s="13">
        <f t="shared" si="12"/>
        <v>0</v>
      </c>
    </row>
    <row r="198" spans="1:13" ht="13.2" outlineLevel="1" x14ac:dyDescent="0.25">
      <c r="A198" s="54" t="s">
        <v>9</v>
      </c>
      <c r="B198" s="64" t="s">
        <v>393</v>
      </c>
      <c r="C198" s="71" t="s">
        <v>394</v>
      </c>
      <c r="D198" s="71" t="s">
        <v>281</v>
      </c>
      <c r="E198" s="44" t="s">
        <v>427</v>
      </c>
      <c r="F198" s="65"/>
      <c r="G198" s="52">
        <v>410</v>
      </c>
      <c r="H198" s="66"/>
      <c r="I198" s="58"/>
      <c r="J198" s="59"/>
      <c r="K198" s="60"/>
      <c r="L198" s="61">
        <v>1.6</v>
      </c>
      <c r="M198" s="13">
        <f t="shared" si="12"/>
        <v>0</v>
      </c>
    </row>
    <row r="199" spans="1:13" ht="13.2" outlineLevel="1" x14ac:dyDescent="0.25">
      <c r="A199" s="54" t="s">
        <v>9</v>
      </c>
      <c r="B199" s="64" t="s">
        <v>311</v>
      </c>
      <c r="C199" s="71" t="s">
        <v>312</v>
      </c>
      <c r="D199" s="71" t="s">
        <v>281</v>
      </c>
      <c r="E199" s="44" t="s">
        <v>427</v>
      </c>
      <c r="F199" s="65"/>
      <c r="G199" s="52">
        <v>51</v>
      </c>
      <c r="H199" s="66"/>
      <c r="I199" s="58"/>
      <c r="J199" s="59"/>
      <c r="K199" s="60"/>
      <c r="L199" s="61">
        <v>1.6</v>
      </c>
      <c r="M199" s="13">
        <f t="shared" si="12"/>
        <v>0</v>
      </c>
    </row>
    <row r="200" spans="1:13" ht="13.2" outlineLevel="1" x14ac:dyDescent="0.25">
      <c r="A200" s="54" t="s">
        <v>9</v>
      </c>
      <c r="B200" s="72" t="s">
        <v>396</v>
      </c>
      <c r="C200" s="71" t="s">
        <v>397</v>
      </c>
      <c r="D200" s="71" t="s">
        <v>281</v>
      </c>
      <c r="E200" s="44" t="s">
        <v>427</v>
      </c>
      <c r="F200" s="65"/>
      <c r="G200" s="52">
        <v>29</v>
      </c>
      <c r="H200" s="66"/>
      <c r="I200" s="58"/>
      <c r="J200" s="59"/>
      <c r="K200" s="60"/>
      <c r="L200" s="61">
        <v>1.6</v>
      </c>
      <c r="M200" s="13">
        <f t="shared" si="12"/>
        <v>0</v>
      </c>
    </row>
    <row r="201" spans="1:13" ht="13.2" outlineLevel="1" x14ac:dyDescent="0.25">
      <c r="A201" s="54" t="s">
        <v>9</v>
      </c>
      <c r="B201" s="64" t="s">
        <v>313</v>
      </c>
      <c r="C201" s="71" t="s">
        <v>314</v>
      </c>
      <c r="D201" s="71" t="s">
        <v>281</v>
      </c>
      <c r="E201" s="44" t="s">
        <v>427</v>
      </c>
      <c r="F201" s="65"/>
      <c r="G201" s="52">
        <v>320</v>
      </c>
      <c r="H201" s="66"/>
      <c r="I201" s="58"/>
      <c r="J201" s="59"/>
      <c r="K201" s="60"/>
      <c r="L201" s="61">
        <v>1.6</v>
      </c>
      <c r="M201" s="13">
        <f t="shared" si="12"/>
        <v>0</v>
      </c>
    </row>
    <row r="202" spans="1:13" ht="13.2" outlineLevel="1" x14ac:dyDescent="0.25">
      <c r="A202" s="54" t="s">
        <v>9</v>
      </c>
      <c r="B202" s="64" t="s">
        <v>315</v>
      </c>
      <c r="C202" s="71" t="s">
        <v>316</v>
      </c>
      <c r="D202" s="71" t="s">
        <v>281</v>
      </c>
      <c r="E202" s="44" t="s">
        <v>427</v>
      </c>
      <c r="F202" s="65"/>
      <c r="G202" s="52">
        <v>227</v>
      </c>
      <c r="H202" s="66"/>
      <c r="I202" s="58"/>
      <c r="J202" s="59"/>
      <c r="K202" s="60"/>
      <c r="L202" s="61">
        <v>1.6</v>
      </c>
      <c r="M202" s="13">
        <f t="shared" si="12"/>
        <v>0</v>
      </c>
    </row>
    <row r="203" spans="1:13" ht="13.2" outlineLevel="1" x14ac:dyDescent="0.25">
      <c r="A203" s="54" t="s">
        <v>9</v>
      </c>
      <c r="B203" s="64" t="s">
        <v>317</v>
      </c>
      <c r="C203" s="71" t="s">
        <v>318</v>
      </c>
      <c r="D203" s="71" t="s">
        <v>281</v>
      </c>
      <c r="E203" s="44" t="s">
        <v>427</v>
      </c>
      <c r="F203" s="65"/>
      <c r="G203" s="52">
        <v>402</v>
      </c>
      <c r="H203" s="66"/>
      <c r="I203" s="58"/>
      <c r="J203" s="59"/>
      <c r="K203" s="60"/>
      <c r="L203" s="61">
        <v>1.6</v>
      </c>
      <c r="M203" s="13">
        <f t="shared" si="12"/>
        <v>0</v>
      </c>
    </row>
    <row r="204" spans="1:13" ht="13.2" outlineLevel="1" x14ac:dyDescent="0.25">
      <c r="A204" s="54" t="s">
        <v>9</v>
      </c>
      <c r="B204" s="64" t="s">
        <v>319</v>
      </c>
      <c r="C204" s="71" t="s">
        <v>320</v>
      </c>
      <c r="D204" s="71" t="s">
        <v>281</v>
      </c>
      <c r="E204" s="44" t="s">
        <v>427</v>
      </c>
      <c r="F204" s="65"/>
      <c r="G204" s="52">
        <v>123</v>
      </c>
      <c r="H204" s="66"/>
      <c r="I204" s="58"/>
      <c r="J204" s="59"/>
      <c r="K204" s="60"/>
      <c r="L204" s="61">
        <v>1.6</v>
      </c>
      <c r="M204" s="13">
        <f t="shared" si="12"/>
        <v>0</v>
      </c>
    </row>
    <row r="205" spans="1:13" ht="13.2" outlineLevel="1" x14ac:dyDescent="0.25">
      <c r="A205" s="54" t="s">
        <v>9</v>
      </c>
      <c r="B205" s="64" t="s">
        <v>321</v>
      </c>
      <c r="C205" s="71" t="s">
        <v>322</v>
      </c>
      <c r="D205" s="71" t="s">
        <v>281</v>
      </c>
      <c r="E205" s="44" t="s">
        <v>427</v>
      </c>
      <c r="F205" s="65"/>
      <c r="G205" s="52">
        <v>326</v>
      </c>
      <c r="H205" s="66"/>
      <c r="I205" s="58"/>
      <c r="J205" s="59"/>
      <c r="K205" s="60"/>
      <c r="L205" s="61">
        <v>1.6</v>
      </c>
      <c r="M205" s="13">
        <f t="shared" si="12"/>
        <v>0</v>
      </c>
    </row>
    <row r="206" spans="1:13" ht="13.2" outlineLevel="1" x14ac:dyDescent="0.25">
      <c r="A206" s="54" t="s">
        <v>9</v>
      </c>
      <c r="B206" s="64" t="s">
        <v>323</v>
      </c>
      <c r="C206" s="71" t="s">
        <v>324</v>
      </c>
      <c r="D206" s="71" t="s">
        <v>281</v>
      </c>
      <c r="E206" s="44" t="s">
        <v>427</v>
      </c>
      <c r="F206" s="65"/>
      <c r="G206" s="52">
        <v>291</v>
      </c>
      <c r="H206" s="66"/>
      <c r="I206" s="58"/>
      <c r="J206" s="59"/>
      <c r="K206" s="60"/>
      <c r="L206" s="61">
        <v>1.6</v>
      </c>
      <c r="M206" s="13">
        <f t="shared" si="12"/>
        <v>0</v>
      </c>
    </row>
    <row r="207" spans="1:13" ht="13.2" outlineLevel="1" x14ac:dyDescent="0.25">
      <c r="A207" s="54" t="s">
        <v>9</v>
      </c>
      <c r="B207" s="64" t="s">
        <v>325</v>
      </c>
      <c r="C207" s="71" t="s">
        <v>326</v>
      </c>
      <c r="D207" s="71" t="s">
        <v>281</v>
      </c>
      <c r="E207" s="44" t="s">
        <v>427</v>
      </c>
      <c r="F207" s="65"/>
      <c r="G207" s="52">
        <v>27</v>
      </c>
      <c r="H207" s="66"/>
      <c r="I207" s="58"/>
      <c r="J207" s="59"/>
      <c r="K207" s="60"/>
      <c r="L207" s="61">
        <v>1.6</v>
      </c>
      <c r="M207" s="13">
        <f t="shared" si="12"/>
        <v>0</v>
      </c>
    </row>
    <row r="208" spans="1:13" ht="13.2" outlineLevel="1" x14ac:dyDescent="0.25">
      <c r="A208" s="54" t="s">
        <v>9</v>
      </c>
      <c r="B208" s="64" t="s">
        <v>327</v>
      </c>
      <c r="C208" s="71" t="s">
        <v>328</v>
      </c>
      <c r="D208" s="71" t="s">
        <v>281</v>
      </c>
      <c r="E208" s="44" t="s">
        <v>427</v>
      </c>
      <c r="F208" s="65"/>
      <c r="G208" s="52">
        <v>256</v>
      </c>
      <c r="H208" s="66"/>
      <c r="I208" s="58"/>
      <c r="J208" s="59"/>
      <c r="K208" s="60"/>
      <c r="L208" s="61">
        <v>1.6</v>
      </c>
      <c r="M208" s="13">
        <f t="shared" si="12"/>
        <v>0</v>
      </c>
    </row>
    <row r="209" spans="1:13" ht="13.2" outlineLevel="1" x14ac:dyDescent="0.25">
      <c r="A209" s="54" t="s">
        <v>9</v>
      </c>
      <c r="B209" s="64" t="s">
        <v>329</v>
      </c>
      <c r="C209" s="71" t="s">
        <v>330</v>
      </c>
      <c r="D209" s="71" t="s">
        <v>281</v>
      </c>
      <c r="E209" s="44" t="s">
        <v>427</v>
      </c>
      <c r="F209" s="65"/>
      <c r="G209" s="52">
        <v>364</v>
      </c>
      <c r="H209" s="66"/>
      <c r="I209" s="58"/>
      <c r="J209" s="59"/>
      <c r="K209" s="60"/>
      <c r="L209" s="61">
        <v>1.6</v>
      </c>
      <c r="M209" s="13">
        <f t="shared" si="12"/>
        <v>0</v>
      </c>
    </row>
    <row r="210" spans="1:13" ht="13.2" outlineLevel="1" x14ac:dyDescent="0.25">
      <c r="A210" s="54" t="s">
        <v>9</v>
      </c>
      <c r="B210" s="64" t="s">
        <v>331</v>
      </c>
      <c r="C210" s="71" t="s">
        <v>332</v>
      </c>
      <c r="D210" s="71" t="s">
        <v>281</v>
      </c>
      <c r="E210" s="44" t="s">
        <v>427</v>
      </c>
      <c r="F210" s="65"/>
      <c r="G210" s="52">
        <v>282</v>
      </c>
      <c r="H210" s="66"/>
      <c r="I210" s="58"/>
      <c r="J210" s="59"/>
      <c r="K210" s="60"/>
      <c r="L210" s="61">
        <v>1.6</v>
      </c>
      <c r="M210" s="13">
        <f t="shared" si="12"/>
        <v>0</v>
      </c>
    </row>
    <row r="211" spans="1:13" ht="13.2" outlineLevel="1" x14ac:dyDescent="0.25">
      <c r="A211" s="54" t="s">
        <v>9</v>
      </c>
      <c r="B211" s="64" t="s">
        <v>333</v>
      </c>
      <c r="C211" s="71" t="s">
        <v>334</v>
      </c>
      <c r="D211" s="71" t="s">
        <v>281</v>
      </c>
      <c r="E211" s="44" t="s">
        <v>427</v>
      </c>
      <c r="F211" s="65"/>
      <c r="G211" s="52">
        <v>212</v>
      </c>
      <c r="H211" s="66"/>
      <c r="I211" s="58"/>
      <c r="J211" s="59"/>
      <c r="K211" s="60"/>
      <c r="L211" s="61">
        <v>1.6</v>
      </c>
      <c r="M211" s="13">
        <f t="shared" si="12"/>
        <v>0</v>
      </c>
    </row>
    <row r="212" spans="1:13" ht="13.2" outlineLevel="1" x14ac:dyDescent="0.25">
      <c r="A212" s="54" t="s">
        <v>9</v>
      </c>
      <c r="B212" s="64" t="s">
        <v>335</v>
      </c>
      <c r="C212" s="71" t="s">
        <v>336</v>
      </c>
      <c r="D212" s="71" t="s">
        <v>281</v>
      </c>
      <c r="E212" s="44" t="s">
        <v>424</v>
      </c>
      <c r="F212" s="65"/>
      <c r="G212" s="52">
        <v>9</v>
      </c>
      <c r="H212" s="66"/>
      <c r="I212" s="58"/>
      <c r="J212" s="59"/>
      <c r="K212" s="60"/>
      <c r="L212" s="61">
        <v>1.6</v>
      </c>
      <c r="M212" s="13">
        <f t="shared" si="12"/>
        <v>0</v>
      </c>
    </row>
    <row r="213" spans="1:13" ht="13.2" outlineLevel="1" x14ac:dyDescent="0.25">
      <c r="A213" s="54" t="s">
        <v>9</v>
      </c>
      <c r="B213" s="64" t="s">
        <v>337</v>
      </c>
      <c r="C213" s="71" t="s">
        <v>338</v>
      </c>
      <c r="D213" s="71" t="s">
        <v>281</v>
      </c>
      <c r="E213" s="44" t="s">
        <v>427</v>
      </c>
      <c r="F213" s="65"/>
      <c r="G213" s="52">
        <v>13</v>
      </c>
      <c r="H213" s="66"/>
      <c r="I213" s="58"/>
      <c r="J213" s="59"/>
      <c r="K213" s="60"/>
      <c r="L213" s="61">
        <v>1.6</v>
      </c>
      <c r="M213" s="13">
        <f t="shared" si="12"/>
        <v>0</v>
      </c>
    </row>
    <row r="214" spans="1:13" ht="13.2" outlineLevel="1" x14ac:dyDescent="0.25">
      <c r="A214" s="54" t="s">
        <v>9</v>
      </c>
      <c r="B214" s="64" t="s">
        <v>434</v>
      </c>
      <c r="C214" s="71" t="s">
        <v>435</v>
      </c>
      <c r="D214" s="71" t="s">
        <v>281</v>
      </c>
      <c r="E214" s="44" t="s">
        <v>424</v>
      </c>
      <c r="F214" s="65"/>
      <c r="G214" s="52">
        <v>120</v>
      </c>
      <c r="H214" s="66"/>
      <c r="I214" s="58"/>
      <c r="J214" s="59"/>
      <c r="K214" s="60"/>
      <c r="L214" s="61">
        <v>1.6</v>
      </c>
      <c r="M214" s="13">
        <f t="shared" si="12"/>
        <v>0</v>
      </c>
    </row>
    <row r="215" spans="1:13" ht="13.2" outlineLevel="1" x14ac:dyDescent="0.25">
      <c r="A215" s="54" t="s">
        <v>9</v>
      </c>
      <c r="B215" s="64" t="s">
        <v>339</v>
      </c>
      <c r="C215" s="71" t="s">
        <v>340</v>
      </c>
      <c r="D215" s="71" t="s">
        <v>281</v>
      </c>
      <c r="E215" s="44" t="s">
        <v>425</v>
      </c>
      <c r="F215" s="65"/>
      <c r="G215" s="52">
        <v>411</v>
      </c>
      <c r="H215" s="66"/>
      <c r="I215" s="58"/>
      <c r="J215" s="59"/>
      <c r="K215" s="60"/>
      <c r="L215" s="61">
        <v>1.6</v>
      </c>
      <c r="M215" s="13">
        <f t="shared" si="12"/>
        <v>0</v>
      </c>
    </row>
    <row r="216" spans="1:13" ht="13.2" outlineLevel="1" x14ac:dyDescent="0.25">
      <c r="A216" s="54" t="s">
        <v>9</v>
      </c>
      <c r="B216" s="64" t="s">
        <v>341</v>
      </c>
      <c r="C216" s="71" t="s">
        <v>342</v>
      </c>
      <c r="D216" s="71" t="s">
        <v>10</v>
      </c>
      <c r="E216" s="44" t="s">
        <v>428</v>
      </c>
      <c r="F216" s="65"/>
      <c r="G216" s="52">
        <v>25</v>
      </c>
      <c r="H216" s="66"/>
      <c r="I216" s="58"/>
      <c r="J216" s="59"/>
      <c r="K216" s="60"/>
      <c r="L216" s="61">
        <v>3</v>
      </c>
      <c r="M216" s="13">
        <f t="shared" si="12"/>
        <v>0</v>
      </c>
    </row>
    <row r="217" spans="1:13" ht="13.2" outlineLevel="1" x14ac:dyDescent="0.25">
      <c r="A217" s="54" t="s">
        <v>9</v>
      </c>
      <c r="B217" s="64" t="s">
        <v>343</v>
      </c>
      <c r="C217" s="71" t="s">
        <v>344</v>
      </c>
      <c r="D217" s="71" t="s">
        <v>10</v>
      </c>
      <c r="E217" s="44" t="s">
        <v>428</v>
      </c>
      <c r="F217" s="65"/>
      <c r="G217" s="52">
        <v>106</v>
      </c>
      <c r="H217" s="66"/>
      <c r="I217" s="58"/>
      <c r="J217" s="59"/>
      <c r="K217" s="60"/>
      <c r="L217" s="61">
        <v>3</v>
      </c>
      <c r="M217" s="13">
        <f t="shared" si="12"/>
        <v>0</v>
      </c>
    </row>
    <row r="218" spans="1:13" ht="13.2" outlineLevel="1" x14ac:dyDescent="0.25">
      <c r="A218" s="54" t="s">
        <v>9</v>
      </c>
      <c r="B218" s="64" t="s">
        <v>345</v>
      </c>
      <c r="C218" s="71" t="s">
        <v>346</v>
      </c>
      <c r="D218" s="71" t="s">
        <v>10</v>
      </c>
      <c r="E218" s="44" t="s">
        <v>428</v>
      </c>
      <c r="F218" s="65"/>
      <c r="G218" s="52">
        <v>249</v>
      </c>
      <c r="H218" s="66"/>
      <c r="I218" s="58"/>
      <c r="J218" s="59"/>
      <c r="K218" s="60"/>
      <c r="L218" s="61">
        <v>3</v>
      </c>
      <c r="M218" s="13">
        <f t="shared" ref="M218:M236" si="13">IFERROR(H218*L218/180,"")</f>
        <v>0</v>
      </c>
    </row>
    <row r="219" spans="1:13" ht="13.2" outlineLevel="1" x14ac:dyDescent="0.25">
      <c r="A219" s="54" t="s">
        <v>9</v>
      </c>
      <c r="B219" s="64" t="s">
        <v>347</v>
      </c>
      <c r="C219" s="71" t="s">
        <v>348</v>
      </c>
      <c r="D219" s="71" t="s">
        <v>10</v>
      </c>
      <c r="E219" s="44" t="s">
        <v>428</v>
      </c>
      <c r="F219" s="65"/>
      <c r="G219" s="52">
        <v>140</v>
      </c>
      <c r="H219" s="66"/>
      <c r="I219" s="58"/>
      <c r="J219" s="59"/>
      <c r="K219" s="60"/>
      <c r="L219" s="61">
        <v>3</v>
      </c>
      <c r="M219" s="13">
        <f t="shared" si="13"/>
        <v>0</v>
      </c>
    </row>
    <row r="220" spans="1:13" ht="13.2" outlineLevel="1" x14ac:dyDescent="0.25">
      <c r="A220" s="54" t="s">
        <v>9</v>
      </c>
      <c r="B220" s="64" t="s">
        <v>349</v>
      </c>
      <c r="C220" s="71" t="s">
        <v>350</v>
      </c>
      <c r="D220" s="71" t="s">
        <v>10</v>
      </c>
      <c r="E220" s="44" t="s">
        <v>428</v>
      </c>
      <c r="F220" s="65"/>
      <c r="G220" s="52">
        <v>233</v>
      </c>
      <c r="H220" s="66"/>
      <c r="I220" s="58"/>
      <c r="J220" s="59"/>
      <c r="K220" s="60"/>
      <c r="L220" s="61">
        <v>3</v>
      </c>
      <c r="M220" s="13">
        <f t="shared" si="13"/>
        <v>0</v>
      </c>
    </row>
    <row r="221" spans="1:13" ht="13.2" outlineLevel="1" x14ac:dyDescent="0.25">
      <c r="A221" s="54" t="s">
        <v>9</v>
      </c>
      <c r="B221" s="64" t="s">
        <v>351</v>
      </c>
      <c r="C221" s="71" t="s">
        <v>352</v>
      </c>
      <c r="D221" s="71" t="s">
        <v>10</v>
      </c>
      <c r="E221" s="44" t="s">
        <v>428</v>
      </c>
      <c r="F221" s="65"/>
      <c r="G221" s="52">
        <v>31</v>
      </c>
      <c r="H221" s="66"/>
      <c r="I221" s="58"/>
      <c r="J221" s="59"/>
      <c r="K221" s="60"/>
      <c r="L221" s="61">
        <v>3</v>
      </c>
      <c r="M221" s="13">
        <f t="shared" si="13"/>
        <v>0</v>
      </c>
    </row>
    <row r="222" spans="1:13" ht="13.2" outlineLevel="1" x14ac:dyDescent="0.25">
      <c r="A222" s="54"/>
      <c r="B222" s="64" t="s">
        <v>398</v>
      </c>
      <c r="C222" s="71" t="s">
        <v>455</v>
      </c>
      <c r="D222" s="71" t="s">
        <v>281</v>
      </c>
      <c r="E222" s="44" t="s">
        <v>428</v>
      </c>
      <c r="F222" s="65"/>
      <c r="G222" s="52">
        <v>169</v>
      </c>
      <c r="H222" s="66"/>
      <c r="I222" s="58"/>
      <c r="J222" s="59"/>
      <c r="K222" s="60"/>
      <c r="L222" s="61">
        <v>1.6</v>
      </c>
      <c r="M222" s="13">
        <f t="shared" si="13"/>
        <v>0</v>
      </c>
    </row>
    <row r="223" spans="1:13" ht="13.2" outlineLevel="1" x14ac:dyDescent="0.25">
      <c r="A223" s="54" t="s">
        <v>9</v>
      </c>
      <c r="B223" s="64" t="s">
        <v>353</v>
      </c>
      <c r="C223" s="71" t="s">
        <v>456</v>
      </c>
      <c r="D223" s="71" t="s">
        <v>281</v>
      </c>
      <c r="E223" s="44" t="s">
        <v>428</v>
      </c>
      <c r="F223" s="65"/>
      <c r="G223" s="52">
        <v>21</v>
      </c>
      <c r="H223" s="66"/>
      <c r="I223" s="58"/>
      <c r="J223" s="59"/>
      <c r="K223" s="60"/>
      <c r="L223" s="61">
        <v>1.6</v>
      </c>
      <c r="M223" s="13">
        <f t="shared" si="13"/>
        <v>0</v>
      </c>
    </row>
    <row r="224" spans="1:13" ht="13.2" outlineLevel="1" x14ac:dyDescent="0.25">
      <c r="A224" s="54" t="s">
        <v>9</v>
      </c>
      <c r="B224" s="64" t="s">
        <v>354</v>
      </c>
      <c r="C224" s="71" t="s">
        <v>457</v>
      </c>
      <c r="D224" s="71" t="s">
        <v>281</v>
      </c>
      <c r="E224" s="44" t="s">
        <v>428</v>
      </c>
      <c r="F224" s="65"/>
      <c r="G224" s="52">
        <v>24</v>
      </c>
      <c r="H224" s="66"/>
      <c r="I224" s="58"/>
      <c r="J224" s="59"/>
      <c r="K224" s="60"/>
      <c r="L224" s="61">
        <v>1.6</v>
      </c>
      <c r="M224" s="13">
        <f t="shared" si="13"/>
        <v>0</v>
      </c>
    </row>
    <row r="225" spans="1:13" ht="13.2" outlineLevel="1" x14ac:dyDescent="0.25">
      <c r="A225" s="54" t="s">
        <v>9</v>
      </c>
      <c r="B225" s="64" t="s">
        <v>370</v>
      </c>
      <c r="C225" s="71" t="s">
        <v>371</v>
      </c>
      <c r="D225" s="71" t="s">
        <v>281</v>
      </c>
      <c r="E225" s="44" t="s">
        <v>465</v>
      </c>
      <c r="F225" s="65"/>
      <c r="G225" s="52">
        <v>198</v>
      </c>
      <c r="H225" s="66"/>
      <c r="I225" s="58"/>
      <c r="J225" s="59"/>
      <c r="K225" s="60"/>
      <c r="L225" s="61">
        <v>1.6</v>
      </c>
      <c r="M225" s="13">
        <f t="shared" si="13"/>
        <v>0</v>
      </c>
    </row>
    <row r="226" spans="1:13" ht="13.2" outlineLevel="1" x14ac:dyDescent="0.25">
      <c r="A226" s="54" t="s">
        <v>9</v>
      </c>
      <c r="B226" s="64" t="s">
        <v>355</v>
      </c>
      <c r="C226" s="71" t="s">
        <v>356</v>
      </c>
      <c r="D226" s="71" t="s">
        <v>281</v>
      </c>
      <c r="E226" s="44" t="s">
        <v>424</v>
      </c>
      <c r="F226" s="65"/>
      <c r="G226" s="52">
        <v>505</v>
      </c>
      <c r="H226" s="66"/>
      <c r="I226" s="58"/>
      <c r="J226" s="59"/>
      <c r="K226" s="60"/>
      <c r="L226" s="61">
        <v>1.6</v>
      </c>
      <c r="M226" s="13">
        <f t="shared" si="13"/>
        <v>0</v>
      </c>
    </row>
    <row r="227" spans="1:13" ht="13.2" outlineLevel="1" x14ac:dyDescent="0.25">
      <c r="A227" s="54" t="s">
        <v>9</v>
      </c>
      <c r="B227" s="64" t="s">
        <v>357</v>
      </c>
      <c r="C227" s="71" t="s">
        <v>358</v>
      </c>
      <c r="D227" s="71" t="s">
        <v>281</v>
      </c>
      <c r="E227" s="44" t="s">
        <v>465</v>
      </c>
      <c r="F227" s="65"/>
      <c r="G227" s="52">
        <v>420</v>
      </c>
      <c r="H227" s="66"/>
      <c r="I227" s="58"/>
      <c r="J227" s="59"/>
      <c r="K227" s="60"/>
      <c r="L227" s="61">
        <v>1.6</v>
      </c>
      <c r="M227" s="13">
        <f t="shared" si="13"/>
        <v>0</v>
      </c>
    </row>
    <row r="228" spans="1:13" ht="13.2" outlineLevel="1" x14ac:dyDescent="0.25">
      <c r="A228" s="54" t="s">
        <v>9</v>
      </c>
      <c r="B228" s="64" t="s">
        <v>359</v>
      </c>
      <c r="C228" s="71" t="s">
        <v>360</v>
      </c>
      <c r="D228" s="71" t="s">
        <v>281</v>
      </c>
      <c r="E228" s="44" t="s">
        <v>424</v>
      </c>
      <c r="F228" s="65"/>
      <c r="G228" s="52">
        <v>270</v>
      </c>
      <c r="H228" s="66"/>
      <c r="I228" s="58"/>
      <c r="J228" s="59"/>
      <c r="K228" s="60"/>
      <c r="L228" s="61">
        <v>1.6</v>
      </c>
      <c r="M228" s="13">
        <f t="shared" si="13"/>
        <v>0</v>
      </c>
    </row>
    <row r="229" spans="1:13" ht="13.2" outlineLevel="1" x14ac:dyDescent="0.25">
      <c r="A229" s="54" t="s">
        <v>9</v>
      </c>
      <c r="B229" s="64" t="s">
        <v>399</v>
      </c>
      <c r="C229" s="71" t="s">
        <v>400</v>
      </c>
      <c r="D229" s="71" t="s">
        <v>281</v>
      </c>
      <c r="E229" s="44" t="s">
        <v>465</v>
      </c>
      <c r="F229" s="65"/>
      <c r="G229" s="52">
        <v>17</v>
      </c>
      <c r="H229" s="66"/>
      <c r="I229" s="58"/>
      <c r="J229" s="59"/>
      <c r="K229" s="60"/>
      <c r="L229" s="61">
        <v>1.6</v>
      </c>
      <c r="M229" s="13">
        <f t="shared" si="13"/>
        <v>0</v>
      </c>
    </row>
    <row r="230" spans="1:13" ht="13.2" outlineLevel="1" x14ac:dyDescent="0.25">
      <c r="A230" s="54" t="s">
        <v>9</v>
      </c>
      <c r="B230" s="64" t="s">
        <v>436</v>
      </c>
      <c r="C230" s="71" t="s">
        <v>437</v>
      </c>
      <c r="D230" s="71" t="s">
        <v>281</v>
      </c>
      <c r="E230" s="44" t="s">
        <v>429</v>
      </c>
      <c r="F230" s="65"/>
      <c r="G230" s="52">
        <v>5</v>
      </c>
      <c r="H230" s="66"/>
      <c r="I230" s="58"/>
      <c r="J230" s="59"/>
      <c r="K230" s="60"/>
      <c r="L230" s="61">
        <v>1.6</v>
      </c>
      <c r="M230" s="13">
        <f t="shared" si="13"/>
        <v>0</v>
      </c>
    </row>
    <row r="231" spans="1:13" ht="13.2" outlineLevel="1" x14ac:dyDescent="0.25">
      <c r="A231" s="54" t="s">
        <v>9</v>
      </c>
      <c r="B231" s="64" t="s">
        <v>463</v>
      </c>
      <c r="C231" s="71" t="s">
        <v>464</v>
      </c>
      <c r="D231" s="71" t="s">
        <v>281</v>
      </c>
      <c r="E231" s="44" t="s">
        <v>429</v>
      </c>
      <c r="F231" s="65"/>
      <c r="G231" s="52">
        <v>13</v>
      </c>
      <c r="H231" s="66"/>
      <c r="I231" s="58"/>
      <c r="J231" s="59"/>
      <c r="K231" s="60"/>
      <c r="L231" s="61">
        <v>1.6</v>
      </c>
      <c r="M231" s="13">
        <f t="shared" si="13"/>
        <v>0</v>
      </c>
    </row>
    <row r="232" spans="1:13" ht="13.2" outlineLevel="1" x14ac:dyDescent="0.25">
      <c r="A232" s="54" t="s">
        <v>9</v>
      </c>
      <c r="B232" s="64" t="s">
        <v>361</v>
      </c>
      <c r="C232" s="71" t="s">
        <v>458</v>
      </c>
      <c r="D232" s="71" t="s">
        <v>281</v>
      </c>
      <c r="E232" s="44" t="s">
        <v>424</v>
      </c>
      <c r="F232" s="65"/>
      <c r="G232" s="52">
        <v>14</v>
      </c>
      <c r="H232" s="66"/>
      <c r="I232" s="58"/>
      <c r="J232" s="59"/>
      <c r="K232" s="60"/>
      <c r="L232" s="61">
        <v>1.6</v>
      </c>
      <c r="M232" s="13">
        <f t="shared" si="13"/>
        <v>0</v>
      </c>
    </row>
    <row r="233" spans="1:13" ht="13.2" outlineLevel="1" x14ac:dyDescent="0.25">
      <c r="A233" s="54" t="s">
        <v>9</v>
      </c>
      <c r="B233" s="64" t="s">
        <v>362</v>
      </c>
      <c r="C233" s="71" t="s">
        <v>363</v>
      </c>
      <c r="D233" s="71" t="s">
        <v>281</v>
      </c>
      <c r="E233" s="44" t="s">
        <v>424</v>
      </c>
      <c r="F233" s="65"/>
      <c r="G233" s="52">
        <v>40</v>
      </c>
      <c r="H233" s="66"/>
      <c r="I233" s="58"/>
      <c r="J233" s="59"/>
      <c r="K233" s="60"/>
      <c r="L233" s="61">
        <v>1.6</v>
      </c>
      <c r="M233" s="13">
        <f t="shared" si="13"/>
        <v>0</v>
      </c>
    </row>
    <row r="234" spans="1:13" ht="13.2" outlineLevel="1" x14ac:dyDescent="0.25">
      <c r="A234" s="54" t="s">
        <v>9</v>
      </c>
      <c r="B234" s="64" t="s">
        <v>364</v>
      </c>
      <c r="C234" s="71" t="s">
        <v>365</v>
      </c>
      <c r="D234" s="71" t="s">
        <v>281</v>
      </c>
      <c r="E234" s="44" t="s">
        <v>427</v>
      </c>
      <c r="F234" s="65"/>
      <c r="G234" s="52">
        <v>813</v>
      </c>
      <c r="H234" s="66"/>
      <c r="I234" s="58"/>
      <c r="J234" s="59"/>
      <c r="K234" s="60"/>
      <c r="L234" s="61">
        <v>1.6</v>
      </c>
      <c r="M234" s="13">
        <f t="shared" si="13"/>
        <v>0</v>
      </c>
    </row>
    <row r="235" spans="1:13" ht="13.2" outlineLevel="1" x14ac:dyDescent="0.25">
      <c r="A235" s="54" t="s">
        <v>9</v>
      </c>
      <c r="B235" s="64" t="s">
        <v>438</v>
      </c>
      <c r="C235" s="71" t="s">
        <v>439</v>
      </c>
      <c r="D235" s="71" t="s">
        <v>281</v>
      </c>
      <c r="E235" s="44" t="s">
        <v>427</v>
      </c>
      <c r="F235" s="65"/>
      <c r="G235" s="52">
        <v>135</v>
      </c>
      <c r="H235" s="66"/>
      <c r="I235" s="58"/>
      <c r="J235" s="59"/>
      <c r="K235" s="60"/>
      <c r="L235" s="61">
        <v>1.6</v>
      </c>
      <c r="M235" s="13">
        <f t="shared" si="13"/>
        <v>0</v>
      </c>
    </row>
    <row r="236" spans="1:13" ht="13.2" outlineLevel="1" x14ac:dyDescent="0.25">
      <c r="A236" s="54" t="s">
        <v>9</v>
      </c>
      <c r="B236" s="64" t="s">
        <v>366</v>
      </c>
      <c r="C236" s="71" t="s">
        <v>367</v>
      </c>
      <c r="D236" s="71" t="s">
        <v>281</v>
      </c>
      <c r="E236" s="44" t="s">
        <v>424</v>
      </c>
      <c r="F236" s="65"/>
      <c r="G236" s="52">
        <v>35</v>
      </c>
      <c r="H236" s="66"/>
      <c r="I236" s="58"/>
      <c r="J236" s="59"/>
      <c r="K236" s="60"/>
      <c r="L236" s="61">
        <v>1.6</v>
      </c>
      <c r="M236" s="13">
        <f t="shared" si="13"/>
        <v>0</v>
      </c>
    </row>
    <row r="237" spans="1:13" x14ac:dyDescent="0.25">
      <c r="J237" s="34"/>
      <c r="K237" s="18"/>
    </row>
  </sheetData>
  <sheetProtection algorithmName="SHA-512" hashValue="z338Tl8CRuVOdSTHVu2CCZzTZa2H00WgtfAp1nubt6R9KMTSb5W+USV4jpkG9DnEcVBO2OMwCWRp4zjGoVqoMw==" saltValue="+RUJsxqBKezNN6sRffLcrQ==" spinCount="100000" sheet="1" formatColumns="0" formatRows="0" sort="0" autoFilter="0"/>
  <protectedRanges>
    <protectedRange sqref="B1:C7 D7:E7" name="CustomerHeader"/>
  </protectedRanges>
  <autoFilter ref="A9:M460" xr:uid="{9AFEFFCE-79EF-4F96-A8DE-68310E9B3DA8}"/>
  <dataConsolidate/>
  <mergeCells count="7">
    <mergeCell ref="I8:K8"/>
    <mergeCell ref="D7:H7"/>
    <mergeCell ref="E2:H2"/>
    <mergeCell ref="E3:H3"/>
    <mergeCell ref="E4:H4"/>
    <mergeCell ref="E5:H5"/>
    <mergeCell ref="E6:H6"/>
  </mergeCells>
  <conditionalFormatting sqref="A1:H1048576">
    <cfRule type="expression" dxfId="11" priority="53">
      <formula>CELL("protect",A1)=0</formula>
    </cfRule>
  </conditionalFormatting>
  <conditionalFormatting sqref="A10:K236">
    <cfRule type="expression" dxfId="10" priority="23">
      <formula>OR("ORNAMENTALS"=$A10,AND(COLUMN(A10)=1,MID($B10,1,3)="NS-"))</formula>
    </cfRule>
    <cfRule type="expression" dxfId="9" priority="24">
      <formula>OR("GRASSES"=$A10,AND(COLUMN(A10)=1,MID($B10,1,3)="NG-"))</formula>
    </cfRule>
    <cfRule type="expression" dxfId="8" priority="25">
      <formula>OR("PERENNIALS"=$A10,AND(COLUMN(A10)=1,MID($B10,1,3)="NP-"))</formula>
    </cfRule>
  </conditionalFormatting>
  <conditionalFormatting sqref="B10:H236">
    <cfRule type="expression" dxfId="7" priority="11">
      <formula>AND($B10&lt;&gt;"",$H10&lt;&gt;"",ISNUMBER($H10)=FALSE)</formula>
    </cfRule>
  </conditionalFormatting>
  <conditionalFormatting sqref="B10:K236">
    <cfRule type="expression" dxfId="6" priority="12">
      <formula>$C10&lt;&gt;OFFSET($C10,1,0)</formula>
    </cfRule>
    <cfRule type="expression" dxfId="5" priority="22">
      <formula>$B10&lt;&gt;""</formula>
    </cfRule>
  </conditionalFormatting>
  <conditionalFormatting sqref="C1:H1">
    <cfRule type="expression" dxfId="4" priority="26">
      <formula>$M$8&lt;&gt;""</formula>
    </cfRule>
  </conditionalFormatting>
  <conditionalFormatting sqref="I1:K1048576">
    <cfRule type="expression" dxfId="3" priority="37">
      <formula>CELL("protect",I1)=0</formula>
    </cfRule>
  </conditionalFormatting>
  <conditionalFormatting sqref="A10:G236">
    <cfRule type="expression" dxfId="2" priority="70">
      <formula>AND(#REF!&lt;1,$B10&lt;&gt;"")</formula>
    </cfRule>
  </conditionalFormatting>
  <conditionalFormatting sqref="B10:F236">
    <cfRule type="expression" dxfId="1" priority="71">
      <formula>#REF!&lt;&gt;""</formula>
    </cfRule>
  </conditionalFormatting>
  <conditionalFormatting sqref="B10:E236">
    <cfRule type="expression" dxfId="0" priority="72">
      <formula>#REF!&lt;&gt;""</formula>
    </cfRule>
  </conditionalFormatting>
  <dataValidations count="1">
    <dataValidation allowBlank="1" showInputMessage="1" showErrorMessage="1" sqref="E10:E236" xr:uid="{A203B9EF-18AE-4F6C-8071-3B2EEBEF30E7}"/>
  </dataValidations>
  <printOptions horizontalCentered="1"/>
  <pageMargins left="0.2" right="0.2" top="0.2" bottom="0.35" header="0.1" footer="0.1"/>
  <pageSetup scale="81" fitToHeight="0" orientation="portrait" r:id="rId1"/>
  <headerFooter>
    <oddFooter xml:space="preserve">&amp;R&amp;"Times New Roman,Regular"&amp;8Page &amp;P of &amp;N&amp;LNursery Stock Perennial Availability 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Nursery Stock Order</vt:lpstr>
      <vt:lpstr>'Nursery Stock Order'!Print_Titles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Gary Henderson</dc:creator>
  <cp:keywords/>
  <dc:description/>
  <cp:lastModifiedBy>Noah Fessler</cp:lastModifiedBy>
  <cp:revision/>
  <cp:lastPrinted>2025-03-31T21:30:00Z</cp:lastPrinted>
  <dcterms:created xsi:type="dcterms:W3CDTF">2024-05-27T14:05:59Z</dcterms:created>
  <dcterms:modified xsi:type="dcterms:W3CDTF">2025-04-17T22:34:09Z</dcterms:modified>
  <cp:category/>
  <cp:contentStatus/>
</cp:coreProperties>
</file>