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NA-FPS01\CommonO\Nursery\Availability\24-25\"/>
    </mc:Choice>
  </mc:AlternateContent>
  <xr:revisionPtr revIDLastSave="0" documentId="13_ncr:1_{27C17530-91EA-482E-A82E-EAE972F3E4E3}" xr6:coauthVersionLast="47" xr6:coauthVersionMax="47" xr10:uidLastSave="{00000000-0000-0000-0000-000000000000}"/>
  <workbookProtection workbookAlgorithmName="SHA-512" workbookHashValue="M5XsVnFYM4R40anOclhkneSXWA0ERc+V7IV7j0MVd9ZEsOgxC8dHQm/l9HZcM2KCn38IBESHaeKT6wAEzIzsoQ==" workbookSaltValue="wR/15CGxpZAye8Spo7sCxw==" workbookSpinCount="100000" lockStructure="1"/>
  <bookViews>
    <workbookView xWindow="28680" yWindow="-120" windowWidth="29040" windowHeight="15840" xr2:uid="{70902D75-7EB7-4D95-8183-D68518E079A7}"/>
  </bookViews>
  <sheets>
    <sheet name="Nursery Stock Order" sheetId="1" r:id="rId1"/>
  </sheets>
  <definedNames>
    <definedName name="_xlnm._FilterDatabase" localSheetId="0" hidden="1">'Nursery Stock Order'!$A$9:$M$548</definedName>
    <definedName name="_xlnm.Print_Area" localSheetId="0">'Nursery Stock Order'!$A$1:$K$258</definedName>
    <definedName name="_xlnm.Print_Titles" localSheetId="0">'Nursery Stock Order'!$9:$9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5" i="1" l="1"/>
  <c r="M213" i="1"/>
  <c r="M232" i="1"/>
  <c r="M237" i="1"/>
  <c r="M241" i="1"/>
  <c r="M244" i="1"/>
  <c r="M266" i="1"/>
  <c r="M81" i="1"/>
  <c r="M91" i="1"/>
  <c r="M104" i="1"/>
  <c r="M114" i="1"/>
  <c r="M115" i="1"/>
  <c r="M122" i="1"/>
  <c r="M137" i="1"/>
  <c r="M177" i="1"/>
  <c r="M179" i="1"/>
  <c r="M183" i="1"/>
  <c r="M187" i="1"/>
  <c r="M24" i="1"/>
  <c r="M69" i="1"/>
  <c r="M246" i="1"/>
  <c r="M248" i="1"/>
  <c r="M282" i="1" l="1"/>
  <c r="M31" i="1" l="1"/>
  <c r="M40" i="1"/>
  <c r="M84" i="1"/>
  <c r="M182" i="1" l="1"/>
  <c r="M178" i="1"/>
  <c r="M180" i="1"/>
  <c r="M194" i="1"/>
  <c r="M195" i="1"/>
  <c r="M197" i="1"/>
  <c r="M219" i="1"/>
  <c r="M220" i="1"/>
  <c r="M222" i="1"/>
  <c r="M221" i="1"/>
  <c r="M223" i="1"/>
  <c r="M226" i="1"/>
  <c r="M224" i="1"/>
  <c r="M225" i="1"/>
  <c r="M227" i="1"/>
  <c r="M235" i="1"/>
  <c r="M229" i="1"/>
  <c r="M228" i="1"/>
  <c r="M230" i="1"/>
  <c r="M231" i="1"/>
  <c r="M233" i="1"/>
  <c r="M234" i="1"/>
  <c r="M238" i="1"/>
  <c r="M236" i="1"/>
  <c r="M240" i="1"/>
  <c r="M239" i="1"/>
  <c r="M242" i="1"/>
  <c r="M247" i="1"/>
  <c r="M243" i="1"/>
  <c r="M252" i="1"/>
  <c r="M245" i="1"/>
  <c r="M253" i="1"/>
  <c r="M254" i="1"/>
  <c r="M249" i="1"/>
  <c r="M250" i="1"/>
  <c r="M256" i="1"/>
  <c r="M255" i="1"/>
  <c r="M257" i="1"/>
  <c r="M258" i="1"/>
  <c r="M259" i="1"/>
  <c r="M262" i="1"/>
  <c r="M251" i="1"/>
  <c r="M260" i="1"/>
  <c r="M261" i="1"/>
  <c r="M263" i="1"/>
  <c r="M264" i="1"/>
  <c r="M265" i="1"/>
  <c r="M267" i="1"/>
  <c r="M268" i="1"/>
  <c r="M270" i="1"/>
  <c r="M269" i="1"/>
  <c r="M272" i="1"/>
  <c r="M275" i="1"/>
  <c r="M271" i="1"/>
  <c r="M273" i="1"/>
  <c r="M274" i="1"/>
  <c r="M276" i="1"/>
  <c r="M277" i="1"/>
  <c r="M278" i="1"/>
  <c r="M279" i="1"/>
  <c r="M280" i="1"/>
  <c r="M281" i="1"/>
  <c r="M181" i="1" l="1"/>
  <c r="M176" i="1"/>
  <c r="M175" i="1"/>
  <c r="M171" i="1"/>
  <c r="M173" i="1"/>
  <c r="M174" i="1"/>
  <c r="M170" i="1"/>
  <c r="M167" i="1"/>
  <c r="M169" i="1"/>
  <c r="M168" i="1"/>
  <c r="M172" i="1"/>
  <c r="M166" i="1"/>
  <c r="M165" i="1"/>
  <c r="M164" i="1"/>
  <c r="M163" i="1"/>
  <c r="M162" i="1"/>
  <c r="M160" i="1"/>
  <c r="M159" i="1"/>
  <c r="M161" i="1"/>
  <c r="M158" i="1"/>
  <c r="M157" i="1"/>
  <c r="M155" i="1"/>
  <c r="M156" i="1"/>
  <c r="M154" i="1"/>
  <c r="M153" i="1"/>
  <c r="M152" i="1"/>
  <c r="M151" i="1"/>
  <c r="M147" i="1"/>
  <c r="M150" i="1"/>
  <c r="M149" i="1"/>
  <c r="M148" i="1"/>
  <c r="M146" i="1"/>
  <c r="M145" i="1"/>
  <c r="M144" i="1"/>
  <c r="M143" i="1"/>
  <c r="M142" i="1"/>
  <c r="M141" i="1"/>
  <c r="M140" i="1"/>
  <c r="M139" i="1"/>
  <c r="M138" i="1"/>
  <c r="M136" i="1"/>
  <c r="M135" i="1"/>
  <c r="M134" i="1"/>
  <c r="M133" i="1"/>
  <c r="M131" i="1"/>
  <c r="M130" i="1"/>
  <c r="M129" i="1"/>
  <c r="M128" i="1"/>
  <c r="M127" i="1"/>
  <c r="M126" i="1"/>
  <c r="M132" i="1"/>
  <c r="M125" i="1"/>
  <c r="M124" i="1"/>
  <c r="M123" i="1"/>
  <c r="M120" i="1"/>
  <c r="M119" i="1"/>
  <c r="M121" i="1"/>
  <c r="M118" i="1"/>
  <c r="M117" i="1"/>
  <c r="M116" i="1"/>
  <c r="M109" i="1"/>
  <c r="M112" i="1"/>
  <c r="M111" i="1"/>
  <c r="M110" i="1"/>
  <c r="M113" i="1"/>
  <c r="M98" i="1"/>
  <c r="M100" i="1"/>
  <c r="M99" i="1"/>
  <c r="M107" i="1"/>
  <c r="M106" i="1"/>
  <c r="M105" i="1"/>
  <c r="M103" i="1"/>
  <c r="M108" i="1"/>
  <c r="M102" i="1"/>
  <c r="M97" i="1"/>
  <c r="M101" i="1"/>
  <c r="M96" i="1"/>
  <c r="M78" i="1"/>
  <c r="M95" i="1"/>
  <c r="M94" i="1"/>
  <c r="M93" i="1"/>
  <c r="M92" i="1"/>
  <c r="M89" i="1"/>
  <c r="M90" i="1"/>
  <c r="M88" i="1"/>
  <c r="M87" i="1"/>
  <c r="M86" i="1"/>
  <c r="M85" i="1"/>
  <c r="M83" i="1"/>
  <c r="M82" i="1"/>
  <c r="M76" i="1"/>
  <c r="M77" i="1"/>
  <c r="M80" i="1"/>
  <c r="M79" i="1"/>
  <c r="M74" i="1"/>
  <c r="M75" i="1"/>
  <c r="M73" i="1"/>
  <c r="M72" i="1"/>
  <c r="M64" i="1"/>
  <c r="M65" i="1"/>
  <c r="M68" i="1"/>
  <c r="M67" i="1"/>
  <c r="M71" i="1"/>
  <c r="M70" i="1"/>
  <c r="M63" i="1"/>
  <c r="M66" i="1"/>
  <c r="M54" i="1"/>
  <c r="M62" i="1"/>
  <c r="M60" i="1"/>
  <c r="M59" i="1"/>
  <c r="M61" i="1"/>
  <c r="M58" i="1"/>
  <c r="M57" i="1"/>
  <c r="M56" i="1"/>
  <c r="M55" i="1"/>
  <c r="M53" i="1"/>
  <c r="M52" i="1"/>
  <c r="M43" i="1"/>
  <c r="M44" i="1"/>
  <c r="M46" i="1"/>
  <c r="M51" i="1"/>
  <c r="M49" i="1"/>
  <c r="M45" i="1"/>
  <c r="M48" i="1"/>
  <c r="M47" i="1"/>
  <c r="M42" i="1"/>
  <c r="M41" i="1"/>
  <c r="M50" i="1"/>
  <c r="M39" i="1"/>
  <c r="M38" i="1"/>
  <c r="M37" i="1"/>
  <c r="M34" i="1"/>
  <c r="M36" i="1"/>
  <c r="M33" i="1"/>
  <c r="M32" i="1"/>
  <c r="M35" i="1"/>
  <c r="M30" i="1"/>
  <c r="M27" i="1"/>
  <c r="M26" i="1"/>
  <c r="M25" i="1"/>
  <c r="M23" i="1"/>
  <c r="M22" i="1"/>
  <c r="M29" i="1"/>
  <c r="M28" i="1"/>
  <c r="M21" i="1"/>
  <c r="M20" i="1"/>
  <c r="M16" i="1"/>
  <c r="M15" i="1"/>
  <c r="M14" i="1"/>
  <c r="M18" i="1"/>
  <c r="M17" i="1"/>
  <c r="M11" i="1"/>
  <c r="M19" i="1"/>
  <c r="M13" i="1"/>
  <c r="M12" i="1"/>
  <c r="M10" i="1"/>
  <c r="M215" i="1"/>
  <c r="M218" i="1"/>
  <c r="M217" i="1"/>
  <c r="M216" i="1"/>
  <c r="M214" i="1"/>
  <c r="M203" i="1"/>
  <c r="M202" i="1"/>
  <c r="M212" i="1"/>
  <c r="M211" i="1"/>
  <c r="M201" i="1"/>
  <c r="M200" i="1"/>
  <c r="M199" i="1"/>
  <c r="M198" i="1"/>
  <c r="M210" i="1"/>
  <c r="M209" i="1"/>
  <c r="M208" i="1"/>
  <c r="M207" i="1"/>
  <c r="M206" i="1"/>
  <c r="M205" i="1"/>
  <c r="M204" i="1"/>
  <c r="M193" i="1"/>
  <c r="M196" i="1"/>
  <c r="M191" i="1"/>
  <c r="M190" i="1"/>
  <c r="M189" i="1"/>
  <c r="M192" i="1"/>
  <c r="M188" i="1"/>
  <c r="M186" i="1"/>
  <c r="M184" i="1"/>
  <c r="H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garyh(WNA)</author>
  </authors>
  <commentList>
    <comment ref="H9" authorId="0" shapeId="0" xr:uid="{F85E691B-A980-4F74-A187-BC0C989EC717}">
      <text>
        <r>
          <rPr>
            <sz val="9"/>
            <color indexed="81"/>
            <rFont val="Tahoma"/>
            <family val="2"/>
          </rPr>
          <t>Entering something other than a number will highlight the line in blue.</t>
        </r>
      </text>
    </comment>
  </commentList>
</comments>
</file>

<file path=xl/sharedStrings.xml><?xml version="1.0" encoding="utf-8"?>
<sst xmlns="http://schemas.openxmlformats.org/spreadsheetml/2006/main" count="1198" uniqueCount="548">
  <si>
    <t>Est. Footage:</t>
  </si>
  <si>
    <t>Product</t>
  </si>
  <si>
    <t>Plant Name</t>
  </si>
  <si>
    <t>Size</t>
  </si>
  <si>
    <t>Catalog Price</t>
  </si>
  <si>
    <t>Order
Qty</t>
  </si>
  <si>
    <t>Equivalent Value</t>
  </si>
  <si>
    <t>Est. Footage</t>
  </si>
  <si>
    <t>ORNAMENTALS</t>
  </si>
  <si>
    <t/>
  </si>
  <si>
    <t>#3-</t>
  </si>
  <si>
    <t>Acer pal dis Crimson Queen</t>
  </si>
  <si>
    <t>#6-15-18"</t>
  </si>
  <si>
    <t>#6-18-24"</t>
  </si>
  <si>
    <t>#6-24-30"</t>
  </si>
  <si>
    <t>NS-ACECRI-1024</t>
  </si>
  <si>
    <t>#10-24-30"</t>
  </si>
  <si>
    <t>NS-ACEBLO-0634</t>
  </si>
  <si>
    <t>Acer palmatum Bloodgood</t>
  </si>
  <si>
    <t>#6-3-4'</t>
  </si>
  <si>
    <t>#6-4-5'</t>
  </si>
  <si>
    <t>#10-5-6'</t>
  </si>
  <si>
    <t>NS-ACEBLO-1067</t>
  </si>
  <si>
    <t>#10-6-7'</t>
  </si>
  <si>
    <t>#15-6-7'</t>
  </si>
  <si>
    <t>Acer palmatum Emperor 1</t>
  </si>
  <si>
    <t>NS-ACEEMP-1056</t>
  </si>
  <si>
    <t>NS-ACEEMP-1067</t>
  </si>
  <si>
    <t>NS-ACEHOT-06</t>
  </si>
  <si>
    <t>Acer tataricum Hot Wing</t>
  </si>
  <si>
    <t>#6-</t>
  </si>
  <si>
    <t>#3T-</t>
  </si>
  <si>
    <t>#10-</t>
  </si>
  <si>
    <t>#1-</t>
  </si>
  <si>
    <t>NS-AROAUT-03</t>
  </si>
  <si>
    <t>Aronia melan Autumn Magic</t>
  </si>
  <si>
    <t>NS-AROLOW-03T</t>
  </si>
  <si>
    <t>Aronia melan Low Scape Mound</t>
  </si>
  <si>
    <t>Aucuba japonica Mr Gold Strike</t>
  </si>
  <si>
    <t>NS-AUCMRG-06</t>
  </si>
  <si>
    <t>Azalea Ever Girards Plst White</t>
  </si>
  <si>
    <t>NS-AZAGIRPLE-03</t>
  </si>
  <si>
    <t>NS-AZAGIRPLE-06</t>
  </si>
  <si>
    <t>Azalea Ever Louise Gable</t>
  </si>
  <si>
    <t>NS-AZALOU-03</t>
  </si>
  <si>
    <t>NS-AZAPOU-01</t>
  </si>
  <si>
    <t>Azalea Ever Poukhanense</t>
  </si>
  <si>
    <t>NS-AZAPOU-03</t>
  </si>
  <si>
    <t>Azalea Ever Stewartsonian</t>
  </si>
  <si>
    <t>NS-AZASTE-03</t>
  </si>
  <si>
    <t>NS-AZASTE-06</t>
  </si>
  <si>
    <t>NS-AZAWHIROS-01</t>
  </si>
  <si>
    <t>Azalea Ever White Rosebud</t>
  </si>
  <si>
    <t>NS-BERCON-03</t>
  </si>
  <si>
    <t>Berberis t atro Concorde</t>
  </si>
  <si>
    <t>NS-BERCRI-03</t>
  </si>
  <si>
    <t>Berberis t atro Crimson Pygmy</t>
  </si>
  <si>
    <t>NS-BERLIM-03T</t>
  </si>
  <si>
    <t>Berberis t Limoncello</t>
  </si>
  <si>
    <t>NS-BUXGREMOU-01</t>
  </si>
  <si>
    <t>Buxus hybrid Green Mountain</t>
  </si>
  <si>
    <t>NS-BUXGREMOU-03</t>
  </si>
  <si>
    <t>NS-BUXIND-03T</t>
  </si>
  <si>
    <t>Buxus Independence</t>
  </si>
  <si>
    <t>NS-BUXGREBEA-03</t>
  </si>
  <si>
    <t>Buxus microphylla Green Beauty</t>
  </si>
  <si>
    <t>NS-BUXJUL-03</t>
  </si>
  <si>
    <t>Buxus microphylla Julia Jane</t>
  </si>
  <si>
    <t>Buxus microphylla Winter Gem</t>
  </si>
  <si>
    <t>NS-BUXWIN-03</t>
  </si>
  <si>
    <t>NS-BUXWIN-06</t>
  </si>
  <si>
    <t>NS-CALSPR-01</t>
  </si>
  <si>
    <t>Calluna vul Spring Torch</t>
  </si>
  <si>
    <t>NS-CAMFLATRUVIN-06</t>
  </si>
  <si>
    <t>Campsis R Flamenco Trumpet Vine (Trellis)</t>
  </si>
  <si>
    <t>NS-CHALEM-01</t>
  </si>
  <si>
    <t>Chamaecyparis pisifera Lemon Thread</t>
  </si>
  <si>
    <t>NS-CHALEM-03</t>
  </si>
  <si>
    <t>NS-CORIVO-03</t>
  </si>
  <si>
    <t>Cornus alba Ivory Halo</t>
  </si>
  <si>
    <t>NS-CORIVO-06</t>
  </si>
  <si>
    <t>NS-CORIVO-10</t>
  </si>
  <si>
    <t>NS-CORISA-03</t>
  </si>
  <si>
    <t>Cornus sericea Isanti</t>
  </si>
  <si>
    <t>Cornus stol Baileyi (Red)</t>
  </si>
  <si>
    <t>NS-CORBAI-06</t>
  </si>
  <si>
    <t>NS-CORFLA-03</t>
  </si>
  <si>
    <t>Cornus stol Flaviramea(Yellow)</t>
  </si>
  <si>
    <t>NS-CORFLA-06</t>
  </si>
  <si>
    <t>NS-CORARC-03T</t>
  </si>
  <si>
    <t>Cornus stolonifera Arctic Fire PP18523</t>
  </si>
  <si>
    <t>NS-COTPEK-03</t>
  </si>
  <si>
    <t>Cotoneaster acutifolius Peking</t>
  </si>
  <si>
    <t>NS-CRYYOS-1045</t>
  </si>
  <si>
    <t>Cryptomeria jap Yoshino</t>
  </si>
  <si>
    <t>#10-4-5'</t>
  </si>
  <si>
    <t>NS-CRYYOS-1056</t>
  </si>
  <si>
    <t>NS-ERIMEDPIN-01</t>
  </si>
  <si>
    <t>Erica darl Mediterranean Pink</t>
  </si>
  <si>
    <t>Euonymus alatus Compacta</t>
  </si>
  <si>
    <t>NS-EUOCOM-06</t>
  </si>
  <si>
    <t>NS-EUOEMEGAI-01</t>
  </si>
  <si>
    <t>Euonymus fort Emerald Gaiety</t>
  </si>
  <si>
    <t>NS-EUOEMENGO-01</t>
  </si>
  <si>
    <t>Euonymus fort Emerald n'Gold</t>
  </si>
  <si>
    <t>NS-EUOEMENGO-03</t>
  </si>
  <si>
    <t>NS-EUOMOO-01</t>
  </si>
  <si>
    <t>Euonymus fort Moonshadow</t>
  </si>
  <si>
    <t>NS-EUOMOO-03</t>
  </si>
  <si>
    <t>NS-EUOMAN-03</t>
  </si>
  <si>
    <t>Euonymus kiau Manhattan</t>
  </si>
  <si>
    <t>NS-EUOMAN-06</t>
  </si>
  <si>
    <t>NS-HIBPINSTD-10</t>
  </si>
  <si>
    <t>Hibiscus Pink Chiffon (Std)</t>
  </si>
  <si>
    <t>NS-HIBDWARED-03T</t>
  </si>
  <si>
    <t>Hibiscus syr Lil' Kim Red</t>
  </si>
  <si>
    <t>NS-HIBDWARED-03</t>
  </si>
  <si>
    <t>Hibiscus syriacus Dwarf Red</t>
  </si>
  <si>
    <t>NS-HIBDWAWHI-03</t>
  </si>
  <si>
    <t>Hibiscus syriacus Dwarf White</t>
  </si>
  <si>
    <t>NS-HIBFIJ-03T</t>
  </si>
  <si>
    <t>Hibiscus syriacus Fiji</t>
  </si>
  <si>
    <t>NS-HIBFIJ-10</t>
  </si>
  <si>
    <t>NS-HIBPUR-03T</t>
  </si>
  <si>
    <t>Hibiscus syriacus Purple Pillar®</t>
  </si>
  <si>
    <t>NS-HIBPUR-10</t>
  </si>
  <si>
    <t>NS-HIBTAH-03T</t>
  </si>
  <si>
    <t>Hibiscus syriacus Tahiti</t>
  </si>
  <si>
    <t>NS-HIBTAH-10</t>
  </si>
  <si>
    <t>NS-HIBWHIPIL-03T</t>
  </si>
  <si>
    <t>Hibiscus syriacus White Pillar</t>
  </si>
  <si>
    <t>NS-HIBWHICHISTD-10</t>
  </si>
  <si>
    <t>Hibiscus White Chiffon (Std)</t>
  </si>
  <si>
    <t>NS-HYDBLO-03T</t>
  </si>
  <si>
    <t>Hydrangea mac Bloomstruck</t>
  </si>
  <si>
    <t>NS-HYDEND-03T</t>
  </si>
  <si>
    <t>Hydrangea mac Endless Summer</t>
  </si>
  <si>
    <t>NS-HYDSUM-03T</t>
  </si>
  <si>
    <t>Hydrangea mac Summer Crush</t>
  </si>
  <si>
    <t>NS-HYDBER-03T</t>
  </si>
  <si>
    <t>Hydrangea paniculata Berry White®</t>
  </si>
  <si>
    <t>NS-HYDBER-10</t>
  </si>
  <si>
    <t>Hydrangea paniculata Bobo PP22782</t>
  </si>
  <si>
    <t>NS-HYDBOB-06</t>
  </si>
  <si>
    <t>NS-HYDBOB-10</t>
  </si>
  <si>
    <t>NS-HYDJAN-03T</t>
  </si>
  <si>
    <t>Hydrangea paniculata Jane Little Lime PP22330</t>
  </si>
  <si>
    <t>NS-HYDJAN-06</t>
  </si>
  <si>
    <t>Hydrangea paniculata Limelight</t>
  </si>
  <si>
    <t>NS-HYDLIM-06</t>
  </si>
  <si>
    <t>NS-HYDLIM-10</t>
  </si>
  <si>
    <t>NS-HYDLIMSTD-10</t>
  </si>
  <si>
    <t>Hydrangea paniculata Limelight (Std)</t>
  </si>
  <si>
    <t>NS-HYDLITHOT-03T</t>
  </si>
  <si>
    <t>Hydrangea paniculata Little Hottie</t>
  </si>
  <si>
    <t>NS-HYDLIT-03T</t>
  </si>
  <si>
    <t>Hydrangea paniculata Little QuickFire</t>
  </si>
  <si>
    <t>NS-HYDPHASTD-10</t>
  </si>
  <si>
    <t>Hydrangea paniculata Phantom (Std)</t>
  </si>
  <si>
    <t>NS-HYDSTR-03T</t>
  </si>
  <si>
    <t>Hydrangea paniculata Strawberry Sundae®</t>
  </si>
  <si>
    <t>NS-HYDSTR-06</t>
  </si>
  <si>
    <t>NS-HYDSTR-10</t>
  </si>
  <si>
    <t>NS-HYDVANSTRSTD-10</t>
  </si>
  <si>
    <t>Hydrangea paniculata Vanilla Strawberry (Std)</t>
  </si>
  <si>
    <t>NS-JUNBLUSTA-01</t>
  </si>
  <si>
    <t>Juniperus squamata Blue Star</t>
  </si>
  <si>
    <t>NS-JUNBLUSTA-06</t>
  </si>
  <si>
    <t>NS-LEURAI-03</t>
  </si>
  <si>
    <t>Leucothoe fontanesiana Rainbow</t>
  </si>
  <si>
    <t>NS-LIGCHE-03</t>
  </si>
  <si>
    <t>Ligustrum vulgare Cheyenne</t>
  </si>
  <si>
    <t>NS-LIGCHE-06</t>
  </si>
  <si>
    <t>NS-LIGCHE-10</t>
  </si>
  <si>
    <t>NS-LIGLOD-03</t>
  </si>
  <si>
    <t>Ligustrum vulgare Lodense</t>
  </si>
  <si>
    <t>NS-LIGSTR-03T</t>
  </si>
  <si>
    <t>Ligustrum vulgare Straight Talk</t>
  </si>
  <si>
    <t>NS-LIGSTR-06</t>
  </si>
  <si>
    <t>NS-OSMGOS-03</t>
  </si>
  <si>
    <t>Osmanthus heterophyllus Goshiki</t>
  </si>
  <si>
    <t>NS-PHYAMB-03T</t>
  </si>
  <si>
    <t>Physocarpus opulifolius Amber Jubilee</t>
  </si>
  <si>
    <t>NS-PHYAMB-10</t>
  </si>
  <si>
    <t>NS-PHYDAR-03</t>
  </si>
  <si>
    <t>Physocarpus opulifolius Darts Gold</t>
  </si>
  <si>
    <t>NS-PHYLIT-03T</t>
  </si>
  <si>
    <t>Physocarpus opulifolius Little Devil</t>
  </si>
  <si>
    <t>NS-PHYLIT-10</t>
  </si>
  <si>
    <t>Physocarpus opulifolius Summer Wine</t>
  </si>
  <si>
    <t>NS-PHYSUM-06</t>
  </si>
  <si>
    <t>Picea glauca conica Alberta</t>
  </si>
  <si>
    <t>#6-30-36"</t>
  </si>
  <si>
    <t>Picea pungen Glauca Globosa LG</t>
  </si>
  <si>
    <t>NS-PICGLAGLOLG-0615</t>
  </si>
  <si>
    <t>NS-PICGLAGLOLG-0618</t>
  </si>
  <si>
    <t>NS-PICGLAGLOLG-1024</t>
  </si>
  <si>
    <t>NS-PIEFLA-03</t>
  </si>
  <si>
    <t>Pieris japon Flaming Silver</t>
  </si>
  <si>
    <t>NS-PIEFLA-06</t>
  </si>
  <si>
    <t>NS-PIECAV-03</t>
  </si>
  <si>
    <t>Pieris japonica Cavatine</t>
  </si>
  <si>
    <t>NS-POTGOLDRO-03</t>
  </si>
  <si>
    <t>Potentilla frutic Gold Drop</t>
  </si>
  <si>
    <t>NS-POTGOLFIN-03</t>
  </si>
  <si>
    <t>Potentilla frutic Goldfinger</t>
  </si>
  <si>
    <t>NS-POTMAN-03</t>
  </si>
  <si>
    <t>Potentilla frutic Mango Tango</t>
  </si>
  <si>
    <t>NS-PRUGREFIN-06</t>
  </si>
  <si>
    <t>Prunus laurocerasus Greenfinity</t>
  </si>
  <si>
    <t>Prunus laurocerasus Nana</t>
  </si>
  <si>
    <t>NS-PRUNAN-06</t>
  </si>
  <si>
    <t>NS-PRUSCH-06</t>
  </si>
  <si>
    <t>Prunus laurocerasus Schipkaensis</t>
  </si>
  <si>
    <t>NS-PRUSCH-10</t>
  </si>
  <si>
    <t>NS-PRUSKI-10</t>
  </si>
  <si>
    <t>Prunus laurocerasus Skinny Skip™</t>
  </si>
  <si>
    <t>NS-PRUVOL-06</t>
  </si>
  <si>
    <t>Prunus laurocerasus Volcano</t>
  </si>
  <si>
    <t>NS-PRUVOL-10</t>
  </si>
  <si>
    <t>Rhamnus frangula Columnaris</t>
  </si>
  <si>
    <t>NS-RHACOL-06</t>
  </si>
  <si>
    <t>NS-RHACOL-10</t>
  </si>
  <si>
    <t>NS-RHAFIN-03T</t>
  </si>
  <si>
    <t>Rhamnus frangula Fine Line</t>
  </si>
  <si>
    <t>NS-RHAFIN-06</t>
  </si>
  <si>
    <t>Rhododendron Anah Kruschke</t>
  </si>
  <si>
    <t>NS-RHOANA-03</t>
  </si>
  <si>
    <t>Rhododendron Cat Boursault</t>
  </si>
  <si>
    <t>NS-RHOCAT-0618</t>
  </si>
  <si>
    <t>NS-RHOCATALB-03</t>
  </si>
  <si>
    <t>Rhododendron Catawbiense Album</t>
  </si>
  <si>
    <t>Rhododendron Cunningham's White</t>
  </si>
  <si>
    <t>NS-RHOCUN-0615</t>
  </si>
  <si>
    <t>NS-RHOENG-01</t>
  </si>
  <si>
    <t>Rhododendron English Roseum</t>
  </si>
  <si>
    <t>Rhododendron Jean Marie de Montague</t>
  </si>
  <si>
    <t>NS-RHOJEA-03</t>
  </si>
  <si>
    <t>Rhododendron Nova Zembla</t>
  </si>
  <si>
    <t>NS-RHONOV-03</t>
  </si>
  <si>
    <t>NS-RHONOV-0615</t>
  </si>
  <si>
    <t>NS-RHONOV-0618</t>
  </si>
  <si>
    <t>Rhododendron Polarnacht</t>
  </si>
  <si>
    <t>NS-RHOPOL-0624</t>
  </si>
  <si>
    <t>NS-RHOPURGEM-01</t>
  </si>
  <si>
    <t>Rhododendron Purple Gem</t>
  </si>
  <si>
    <t>Rhododendron Purpureum Elegans</t>
  </si>
  <si>
    <t>NS-RHOPURELE-0618</t>
  </si>
  <si>
    <t>NS-RHOPURELE-0624</t>
  </si>
  <si>
    <t>Rhododendron Roseum Elegans</t>
  </si>
  <si>
    <t>NS-RHOROSELE-03</t>
  </si>
  <si>
    <t>NS-RHOROSELE-0615</t>
  </si>
  <si>
    <t>NS-RHOROSELE-0618</t>
  </si>
  <si>
    <t>NS-RHOROSELE-0624</t>
  </si>
  <si>
    <t>NS-RHOROSELE-0630</t>
  </si>
  <si>
    <t>NS-RHOROSPIN-01</t>
  </si>
  <si>
    <t>Rhododendron Roseum Pink</t>
  </si>
  <si>
    <t>NS-RHOROSPIN-03</t>
  </si>
  <si>
    <t>NS-RHOROSPIN-0630</t>
  </si>
  <si>
    <t>NS-RHOYAKPRIS-01</t>
  </si>
  <si>
    <t>Rhododendron Yaku Princess</t>
  </si>
  <si>
    <t>NS-RHUAUT-03</t>
  </si>
  <si>
    <t>Rhus trilobata Autumn Amber</t>
  </si>
  <si>
    <t>NS-RHUTIG-06</t>
  </si>
  <si>
    <t>Rhus typhina Tiger Eyes</t>
  </si>
  <si>
    <t>NS-RUBTRI-06</t>
  </si>
  <si>
    <t>Rubus hybrid Triple Crown</t>
  </si>
  <si>
    <t>NS-RUBBLA-06</t>
  </si>
  <si>
    <t>Rubus idaeus Black Satin</t>
  </si>
  <si>
    <t>NS-RUBCOH-06</t>
  </si>
  <si>
    <t>Rubus idaeus Coho</t>
  </si>
  <si>
    <t>NS-RUBFAL-06</t>
  </si>
  <si>
    <t>Rubus idaeus Fall Gold</t>
  </si>
  <si>
    <t>NS-RUBMEE-06</t>
  </si>
  <si>
    <t>Rubus idaeus Meeker</t>
  </si>
  <si>
    <t>NS-RUBWIL-06</t>
  </si>
  <si>
    <t>Rubus idaeus Willamette</t>
  </si>
  <si>
    <t>NS-SALPENSTD-10</t>
  </si>
  <si>
    <t>Salix caprea Pendula (4' Std)</t>
  </si>
  <si>
    <t>NS-SALNISSTD-06</t>
  </si>
  <si>
    <t>Salix Hakuro-nishiki  (42"std)</t>
  </si>
  <si>
    <t>Sambucus nigra Black Lace</t>
  </si>
  <si>
    <t>NS-SAMBLA-06</t>
  </si>
  <si>
    <t>NS-SPIGOLFLA-03</t>
  </si>
  <si>
    <t>Spiraea bumalda Goldflame</t>
  </si>
  <si>
    <t>NS-SPIGOLMOU-03</t>
  </si>
  <si>
    <t>Spiraea bumalda Goldmound</t>
  </si>
  <si>
    <t>NS-SYRMIS-03</t>
  </si>
  <si>
    <t>Syringa patula Miss Kim</t>
  </si>
  <si>
    <t>NS-SYRCOM-03</t>
  </si>
  <si>
    <t>Syringa vulgaris Common Purple</t>
  </si>
  <si>
    <t>Syringa vulgaris Sensation</t>
  </si>
  <si>
    <t>NS-SYRSEN-10</t>
  </si>
  <si>
    <t>NS-TAXDEN-03</t>
  </si>
  <si>
    <t>Taxus media Densiformis</t>
  </si>
  <si>
    <t>Thuja occid  Emerald Green</t>
  </si>
  <si>
    <t>NS-THUEME-1045</t>
  </si>
  <si>
    <t>NS-THUEME-1567</t>
  </si>
  <si>
    <t>Thuja occid Degroots Spire</t>
  </si>
  <si>
    <t>NS-THUDEG-0634</t>
  </si>
  <si>
    <t>NS-THUDEG-0645</t>
  </si>
  <si>
    <t>Thuja pl x Leprechaun PP 33840</t>
  </si>
  <si>
    <t>Thuja plicata Green Giant</t>
  </si>
  <si>
    <t>NS-THUGRE-1067</t>
  </si>
  <si>
    <t>NS-THUNORSPI-1045</t>
  </si>
  <si>
    <t>Thuja plicata Northern Spire</t>
  </si>
  <si>
    <t>NS-THUWHI-03</t>
  </si>
  <si>
    <t>Thuja plicata Whipcord</t>
  </si>
  <si>
    <t>NS-VIBMIN-03</t>
  </si>
  <si>
    <t>Viburnum burej Mini Man</t>
  </si>
  <si>
    <t>NS-VIBMOH-03</t>
  </si>
  <si>
    <t>Viburnum lantana Mohican</t>
  </si>
  <si>
    <t>NS-VIBMOH-10</t>
  </si>
  <si>
    <t>NS-VIBALL-03</t>
  </si>
  <si>
    <t>Viburnum rhytidophylloides Allegheny</t>
  </si>
  <si>
    <t>NS-VIBBAI-03</t>
  </si>
  <si>
    <t>Viburnum tril Bailey Compact</t>
  </si>
  <si>
    <t>NS-WEIMYMPUR-03T</t>
  </si>
  <si>
    <t>Weigela florida My Monet Purple Effect®</t>
  </si>
  <si>
    <t>NS-WEISHI-03T</t>
  </si>
  <si>
    <t>Weigela florida Shining Sensation™</t>
  </si>
  <si>
    <t>NS-WEISPI-03T</t>
  </si>
  <si>
    <t>Weigela florida Spilled Wine</t>
  </si>
  <si>
    <t>NS-WEIMAG-03</t>
  </si>
  <si>
    <t>Weigela x hybrida Prism™ Magic Carpet</t>
  </si>
  <si>
    <t>GRASSES</t>
  </si>
  <si>
    <t>Bouteloua grac Blond Ambition</t>
  </si>
  <si>
    <t>NG-BOUBLO-06</t>
  </si>
  <si>
    <t>NG-CALKAR-01</t>
  </si>
  <si>
    <t>Calamagrostis acut Karl Foerster</t>
  </si>
  <si>
    <t>NG-CALKAR-06</t>
  </si>
  <si>
    <t>Calamagrostis acut Overdam</t>
  </si>
  <si>
    <t>NG-CALOVE-06</t>
  </si>
  <si>
    <t>NG-HAKBEN-01</t>
  </si>
  <si>
    <t>Hakonechloa macra Beni-kaze</t>
  </si>
  <si>
    <t>NG-MISGOL-01</t>
  </si>
  <si>
    <t>Miscanthus sinensis Gold Bar</t>
  </si>
  <si>
    <t>NG-MISGOL-03</t>
  </si>
  <si>
    <t>NG-MISGRA-01</t>
  </si>
  <si>
    <t>Miscanthus sinensis Gracillimus</t>
  </si>
  <si>
    <t>NG-MISGRA-06</t>
  </si>
  <si>
    <t>NG-MISLIT-01</t>
  </si>
  <si>
    <t>Miscanthus sinensis Little Miss</t>
  </si>
  <si>
    <t>NG-MISMOR-01</t>
  </si>
  <si>
    <t>Miscanthus sinensis Morning Light</t>
  </si>
  <si>
    <t>NG-MISMOR-06</t>
  </si>
  <si>
    <t>Muhlenbergia rev Undaunted Ruby Muhly</t>
  </si>
  <si>
    <t>NG-MUHUND-06</t>
  </si>
  <si>
    <t>Panicum virgatum Shenandoah</t>
  </si>
  <si>
    <t>Pennisetum alop Hameln</t>
  </si>
  <si>
    <t>NG-PENHAM-06</t>
  </si>
  <si>
    <t>NG-PENRED-01</t>
  </si>
  <si>
    <t>Pennisetum alop Red Head</t>
  </si>
  <si>
    <t>NG-PENRED-06</t>
  </si>
  <si>
    <t>NG-SACRAV-01</t>
  </si>
  <si>
    <t>Saccharum Ravennae</t>
  </si>
  <si>
    <t>NG-SACRAV-06</t>
  </si>
  <si>
    <t>PERENNIALS</t>
  </si>
  <si>
    <t>Agastache Kudos Coral</t>
  </si>
  <si>
    <t>#1T-</t>
  </si>
  <si>
    <t>NP-BRUJAC-01T</t>
  </si>
  <si>
    <t>Brunnera macrophylla JackFrost</t>
  </si>
  <si>
    <t>NP-CORLILENC-01T</t>
  </si>
  <si>
    <t>Coreopsis Li'l Bang Enchanted Eve</t>
  </si>
  <si>
    <t>NP-CORLILRED-01T</t>
  </si>
  <si>
    <t>Coreopsis Li'l Bang Red Elf</t>
  </si>
  <si>
    <t>NP-CROORA-01T</t>
  </si>
  <si>
    <t>Crocosmia Orange Pekoe</t>
  </si>
  <si>
    <t>NP-DELFIR-01T</t>
  </si>
  <si>
    <t>Delosperma Fire Spinner</t>
  </si>
  <si>
    <t>NP-DELNUB-01T</t>
  </si>
  <si>
    <t>Delosperma Nubigenum Ice Plant Yellow</t>
  </si>
  <si>
    <t>NP-DELRED-01T</t>
  </si>
  <si>
    <t>Delosperma Red Mountain Flame</t>
  </si>
  <si>
    <t>NP-ECHBUT-01T</t>
  </si>
  <si>
    <t>Echinacea Butterfly Julia</t>
  </si>
  <si>
    <t>NP-ECHPOWWHI-01T</t>
  </si>
  <si>
    <t>Echinacea purpurea Pow Wow White</t>
  </si>
  <si>
    <t>NP-ECHRAS-01T</t>
  </si>
  <si>
    <t>Echinacea Raspberry Truffle</t>
  </si>
  <si>
    <t>NP-ECHSOMADOORA-01T</t>
  </si>
  <si>
    <t>Echinacea Sombrero® Adobe Orange</t>
  </si>
  <si>
    <t>NP-ECHSOMSAN-01T</t>
  </si>
  <si>
    <t>Echinacea Sombrero® Sangrita</t>
  </si>
  <si>
    <t>NP-ECHSUNRAI-01T</t>
  </si>
  <si>
    <t>Echinacea SunSeeker Rainbow</t>
  </si>
  <si>
    <t>NP-ECHSUNSAL-01T</t>
  </si>
  <si>
    <t>Echinacea SunSeeker Salmon</t>
  </si>
  <si>
    <t>NP-ECHSUNWHIPER-01T</t>
  </si>
  <si>
    <t>Echinacea SunSeekers White Perfection</t>
  </si>
  <si>
    <t>NP-ECHSOMPOCHOT-01T</t>
  </si>
  <si>
    <t>Echinacea x Sombrero Poco™ Hot Coral</t>
  </si>
  <si>
    <t>NP-GERSTO-01T</t>
  </si>
  <si>
    <t>Geranium Storm Cloud</t>
  </si>
  <si>
    <t>NP-HEMSTE-01</t>
  </si>
  <si>
    <t>Hemerocallis Stella de Oro</t>
  </si>
  <si>
    <t>NP-HEUFIR-01T</t>
  </si>
  <si>
    <t>Heuchera Fire Alarm</t>
  </si>
  <si>
    <t>NP-HEUFOR-01T</t>
  </si>
  <si>
    <t>Heuchera Forever Purple</t>
  </si>
  <si>
    <t>NP-HEULIM-01T</t>
  </si>
  <si>
    <t>Heuchera Lime Marmalade</t>
  </si>
  <si>
    <t>NP-HEUOBS-01T</t>
  </si>
  <si>
    <t>Heuchera Obsidian</t>
  </si>
  <si>
    <t>NP-HEURIO-01T</t>
  </si>
  <si>
    <t>Heuchera Rio</t>
  </si>
  <si>
    <t>NP-HEUSNO-01T</t>
  </si>
  <si>
    <t>Heuchera Snow Angel</t>
  </si>
  <si>
    <t>NP-HOSHAD-01T</t>
  </si>
  <si>
    <t>Hosta Hadspen Blue</t>
  </si>
  <si>
    <t>NP-HOSJUN-01T</t>
  </si>
  <si>
    <t>Hosta June</t>
  </si>
  <si>
    <t>NP-HOSRAIEND-01T</t>
  </si>
  <si>
    <t>Hosta Rainbows End</t>
  </si>
  <si>
    <t>NP-HOSBLU-01T</t>
  </si>
  <si>
    <t>Hosta x Blue Angel</t>
  </si>
  <si>
    <t>NP-HOSFIR-01T</t>
  </si>
  <si>
    <t>Hosta x Fire and Ice</t>
  </si>
  <si>
    <t>NP-HOSGUA-01T</t>
  </si>
  <si>
    <t>Hosta x Guacamole</t>
  </si>
  <si>
    <t>NP-HOSPAT-01T</t>
  </si>
  <si>
    <t>Hosta x Patriot</t>
  </si>
  <si>
    <t>NP-HOSRAISUN-01T</t>
  </si>
  <si>
    <t>Hosta x Rainforest Sunrise</t>
  </si>
  <si>
    <t>NP-HOSSTA-01T</t>
  </si>
  <si>
    <t>Hosta x Stained Glass</t>
  </si>
  <si>
    <t>NP-HOSWID-01T</t>
  </si>
  <si>
    <t>Hosta x Wide Brim</t>
  </si>
  <si>
    <t>NP-IRIPAL-01T</t>
  </si>
  <si>
    <t>Iris Pallida</t>
  </si>
  <si>
    <t>NP-LAVHID-01T</t>
  </si>
  <si>
    <t>Lavandula angust. Hidcote</t>
  </si>
  <si>
    <t>NP-LAVPHE-01T</t>
  </si>
  <si>
    <t>Lavandula Phenomenal English Lavender</t>
  </si>
  <si>
    <t>NP-MONROC-01T</t>
  </si>
  <si>
    <t>Monarda SB Rockin Raspberry</t>
  </si>
  <si>
    <t>NP-NEPLIT-01T</t>
  </si>
  <si>
    <t>Nepeta Psfike Little Trudy</t>
  </si>
  <si>
    <t>NP-PENPRILIL-01T</t>
  </si>
  <si>
    <t>Penstemon bar Pristine Lilac P</t>
  </si>
  <si>
    <t>NP-PENPRISCA-01T</t>
  </si>
  <si>
    <t>Penstemon bar Pristine Scarlet</t>
  </si>
  <si>
    <t>NP-PERLIT-01T</t>
  </si>
  <si>
    <t>Perovskia atrip Little Spire</t>
  </si>
  <si>
    <t>NP-PHLFLAPROCER-01T</t>
  </si>
  <si>
    <t>Phlox paniculata Flame™ Pro Cerise</t>
  </si>
  <si>
    <t>NP-PHLFLAPROLIL-01T</t>
  </si>
  <si>
    <t>Phlox paniculata Flame™ Pro Lilac</t>
  </si>
  <si>
    <t>NP-PHLFLAPROPUR-01T</t>
  </si>
  <si>
    <t>Phlox paniculata Flame™ Pro Purple</t>
  </si>
  <si>
    <t>NP-RUDGOL-01T</t>
  </si>
  <si>
    <t>Rudbeckia fulg Goldsturm</t>
  </si>
  <si>
    <t>NP-RUDLIT-01T</t>
  </si>
  <si>
    <t>Rudbeckia fulg Little Goldstar</t>
  </si>
  <si>
    <t>NP-SALFUR-01T</t>
  </si>
  <si>
    <t>Salvia greggii Furman's Red</t>
  </si>
  <si>
    <t>NP-SALMAY-01T</t>
  </si>
  <si>
    <t>Salvia x sylvestris May Night</t>
  </si>
  <si>
    <t>NP-SEDDREDAZ-01T</t>
  </si>
  <si>
    <t>Sedum hyl sunsparkler Dream Dazzler</t>
  </si>
  <si>
    <t>NP-SEDMRG-01T</t>
  </si>
  <si>
    <t>Sedum Mr Goodbud</t>
  </si>
  <si>
    <t>NP-SEDLIM-01T</t>
  </si>
  <si>
    <t>Sedum Sunsparkler Lime Twister</t>
  </si>
  <si>
    <t>NP-SEDWIN-01T</t>
  </si>
  <si>
    <t>Sedum Winter Fire</t>
  </si>
  <si>
    <t>NP-VERMOOMAU-01T</t>
  </si>
  <si>
    <t>Veronica Moody Blues Mauve Imp</t>
  </si>
  <si>
    <t>NS-BUXFRE-03T</t>
  </si>
  <si>
    <t>Buxus Freedom</t>
  </si>
  <si>
    <t>NP-PHLFLAPROBAB-01T</t>
  </si>
  <si>
    <t>Phlox paniculata Flame™ Pro Baby Doll</t>
  </si>
  <si>
    <t>Available
Qty</t>
  </si>
  <si>
    <t>Customer</t>
  </si>
  <si>
    <t>Retail
Price</t>
  </si>
  <si>
    <t>SKU</t>
  </si>
  <si>
    <t>UPC</t>
  </si>
  <si>
    <t>Date</t>
  </si>
  <si>
    <t>Version</t>
  </si>
  <si>
    <t>Review</t>
  </si>
  <si>
    <t>Notes</t>
  </si>
  <si>
    <t>NG-PANSHE-01</t>
  </si>
  <si>
    <t>NG-PANSHE-06</t>
  </si>
  <si>
    <t>NP-ECHSOMLEMIMP-01T</t>
  </si>
  <si>
    <t>Echinacea Sombrero® Lemon Yellow Improved</t>
  </si>
  <si>
    <t>NP-ECHTOM-01T</t>
  </si>
  <si>
    <t>Echinacea Tomato Soup</t>
  </si>
  <si>
    <t>NP-HEUCAR-01T</t>
  </si>
  <si>
    <t>Heuchera Caramel</t>
  </si>
  <si>
    <t>NP-HEULEMSUP-01T</t>
  </si>
  <si>
    <t>Heuchera Lemon Supreme</t>
  </si>
  <si>
    <t>NP-HEUNOREXPLIM-01T</t>
  </si>
  <si>
    <t>NP-HEUPAP-01T</t>
  </si>
  <si>
    <t>Heuchera Paprika</t>
  </si>
  <si>
    <t>NP-PENCOR-01T</t>
  </si>
  <si>
    <t>Penstemon bar Coral Baby</t>
  </si>
  <si>
    <t>NS-HIBPARVIO-03T</t>
  </si>
  <si>
    <t>Hibiscus syriacus Paraplu Violet</t>
  </si>
  <si>
    <t>NS-HYDBOB-03</t>
  </si>
  <si>
    <t>NS-HYDLIT-06</t>
  </si>
  <si>
    <t>Hydrangea paniculata Little QuickFire PP25136</t>
  </si>
  <si>
    <t>NS-LIGSTR-03</t>
  </si>
  <si>
    <t>NS-PICALB-01</t>
  </si>
  <si>
    <t>NS-PICALB-0642</t>
  </si>
  <si>
    <t>#6-42-48"</t>
  </si>
  <si>
    <t>Pinus nigra Arnold Sentinel</t>
  </si>
  <si>
    <t>NS-PINARNSEN-10</t>
  </si>
  <si>
    <t>Rhamnus frangula Ron Williams</t>
  </si>
  <si>
    <t>NS-RHAFIN-03</t>
  </si>
  <si>
    <t>NS-THUEME-01</t>
  </si>
  <si>
    <t>NS-THUEME-1067</t>
  </si>
  <si>
    <t>NS-THULEP-01</t>
  </si>
  <si>
    <t>NS-THUNORSPI-03</t>
  </si>
  <si>
    <t>NS-THUNORSPI-1067</t>
  </si>
  <si>
    <t>15-18" full and nice</t>
  </si>
  <si>
    <t>18-24" full and nice</t>
  </si>
  <si>
    <t>21"+ NICE</t>
  </si>
  <si>
    <t>24" full and nice</t>
  </si>
  <si>
    <t>3-4'</t>
  </si>
  <si>
    <t xml:space="preserve">4-5' </t>
  </si>
  <si>
    <t>First Edition</t>
  </si>
  <si>
    <t>FULL &amp; NICE</t>
  </si>
  <si>
    <t>NICE</t>
  </si>
  <si>
    <t>Nice and Full</t>
  </si>
  <si>
    <t>VERY NICE</t>
  </si>
  <si>
    <t>36" Full &amp; Nice</t>
  </si>
  <si>
    <t>30-36 very nice</t>
  </si>
  <si>
    <t>Heuchera Northern Exposure</t>
  </si>
  <si>
    <t>v6.1.1</t>
  </si>
  <si>
    <t>NewGen variety</t>
  </si>
  <si>
    <t>15" full &amp; nice</t>
  </si>
  <si>
    <t>30" full and nice</t>
  </si>
  <si>
    <t>Promo</t>
  </si>
  <si>
    <t>FarWest Retail Award Winner</t>
  </si>
  <si>
    <t>30"+ very nice</t>
  </si>
  <si>
    <t>4ft very nice</t>
  </si>
  <si>
    <t>3ft+ very nice</t>
  </si>
  <si>
    <t>30" full &amp; nice</t>
  </si>
  <si>
    <t>15" full &amp; budded</t>
  </si>
  <si>
    <t>promo</t>
  </si>
  <si>
    <t>NP-AGAKUD-01T</t>
  </si>
  <si>
    <t>30-36" full and nice</t>
  </si>
  <si>
    <t>5-6' very nice</t>
  </si>
  <si>
    <t>30" plus full and Nice</t>
  </si>
  <si>
    <t>3'</t>
  </si>
  <si>
    <t>Ready Spring</t>
  </si>
  <si>
    <t>A_OrderFormToMOImportV6,N2V6</t>
  </si>
  <si>
    <t>2/14/25 Nursery Stock and Perennial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</si>
</sst>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;\-\$#,##0.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7030A0"/>
      <name val="Times New Roman"/>
      <family val="1"/>
    </font>
    <font>
      <sz val="8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sz val="9"/>
      <color indexed="81"/>
      <name val="Tahoma"/>
      <family val="2"/>
    </font>
    <font>
      <sz val="9.5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rgb="FF4D4F53"/>
      <name val="Arial"/>
      <family val="2"/>
    </font>
    <font>
      <b/>
      <sz val="9.5"/>
      <name val="Arial"/>
      <family val="2"/>
    </font>
    <font>
      <sz val="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D0CEC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rgb="FF000000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theme="0" tint="-0.2499465926084170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333333"/>
      </top>
      <bottom style="thin">
        <color indexed="63"/>
      </bottom>
      <diagonal/>
    </border>
    <border>
      <left/>
      <right/>
      <top style="thin">
        <color rgb="FF333333"/>
      </top>
      <bottom style="thin">
        <color indexed="63"/>
      </bottom>
      <diagonal/>
    </border>
    <border>
      <left/>
      <right style="thin">
        <color rgb="FF333333"/>
      </right>
      <top style="thin">
        <color rgb="FF333333"/>
      </top>
      <bottom style="thin">
        <color indexed="63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3"/>
      </left>
      <right style="thin">
        <color indexed="63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3"/>
      </bottom>
      <diagonal/>
    </border>
    <border>
      <left style="thin">
        <color rgb="FF4D4F53"/>
      </left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/>
      <bottom style="dotted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dotted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dotted">
        <color theme="0" tint="-0.2499465926084170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4"/>
      </top>
      <bottom style="thin">
        <color indexed="63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0" borderId="0"/>
  </cellStyleXfs>
  <cellXfs count="88">
    <xf numFmtId="0" fontId="0" fillId="0" borderId="0" xfId="0"/>
    <xf numFmtId="0" fontId="2" fillId="0" borderId="0" xfId="1" applyAlignment="1">
      <alignment horizontal="left"/>
    </xf>
    <xf numFmtId="0" fontId="3" fillId="0" borderId="0" xfId="1" applyFont="1"/>
    <xf numFmtId="4" fontId="3" fillId="0" borderId="0" xfId="1" applyNumberFormat="1" applyFont="1"/>
    <xf numFmtId="0" fontId="2" fillId="0" borderId="0" xfId="1"/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left" vertical="top" wrapText="1"/>
    </xf>
    <xf numFmtId="2" fontId="10" fillId="4" borderId="5" xfId="1" applyNumberFormat="1" applyFont="1" applyFill="1" applyBorder="1" applyAlignment="1">
      <alignment horizontal="center"/>
    </xf>
    <xf numFmtId="0" fontId="10" fillId="5" borderId="6" xfId="1" applyFont="1" applyFill="1" applyBorder="1" applyAlignment="1">
      <alignment horizontal="left" wrapText="1"/>
    </xf>
    <xf numFmtId="4" fontId="2" fillId="0" borderId="0" xfId="1" applyNumberForma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/>
    <xf numFmtId="165" fontId="7" fillId="0" borderId="1" xfId="1" applyNumberFormat="1" applyFont="1" applyBorder="1" applyAlignment="1">
      <alignment horizontal="left" wrapText="1"/>
    </xf>
    <xf numFmtId="165" fontId="7" fillId="0" borderId="1" xfId="1" applyNumberFormat="1" applyFont="1" applyBorder="1" applyAlignment="1">
      <alignment horizontal="left" vertical="top" wrapText="1"/>
    </xf>
    <xf numFmtId="165" fontId="7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left"/>
    </xf>
    <xf numFmtId="0" fontId="9" fillId="0" borderId="0" xfId="3" applyFont="1" applyAlignment="1">
      <alignment horizontal="left"/>
    </xf>
    <xf numFmtId="0" fontId="5" fillId="0" borderId="0" xfId="1" applyFont="1" applyAlignment="1">
      <alignment horizontal="left" wrapText="1"/>
    </xf>
    <xf numFmtId="0" fontId="2" fillId="0" borderId="0" xfId="1" applyAlignment="1">
      <alignment horizontal="right" wrapText="1"/>
    </xf>
    <xf numFmtId="0" fontId="0" fillId="0" borderId="0" xfId="0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9" borderId="15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21" xfId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0" fontId="10" fillId="5" borderId="25" xfId="1" applyFont="1" applyFill="1" applyBorder="1" applyAlignment="1">
      <alignment horizontal="center"/>
    </xf>
    <xf numFmtId="0" fontId="10" fillId="5" borderId="26" xfId="1" applyFont="1" applyFill="1" applyBorder="1" applyAlignment="1">
      <alignment wrapText="1"/>
    </xf>
    <xf numFmtId="0" fontId="10" fillId="5" borderId="25" xfId="1" applyFont="1" applyFill="1" applyBorder="1" applyAlignment="1">
      <alignment wrapText="1"/>
    </xf>
    <xf numFmtId="0" fontId="10" fillId="5" borderId="30" xfId="1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wrapText="1"/>
    </xf>
    <xf numFmtId="49" fontId="10" fillId="8" borderId="26" xfId="0" applyNumberFormat="1" applyFont="1" applyFill="1" applyBorder="1" applyAlignment="1">
      <alignment horizontal="center" wrapText="1"/>
    </xf>
    <xf numFmtId="49" fontId="10" fillId="8" borderId="25" xfId="0" applyNumberFormat="1" applyFont="1" applyFill="1" applyBorder="1" applyAlignment="1">
      <alignment horizontal="center" wrapText="1"/>
    </xf>
    <xf numFmtId="0" fontId="10" fillId="5" borderId="30" xfId="1" applyFont="1" applyFill="1" applyBorder="1" applyAlignment="1">
      <alignment wrapText="1"/>
    </xf>
    <xf numFmtId="4" fontId="10" fillId="5" borderId="26" xfId="1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/>
    </xf>
    <xf numFmtId="3" fontId="3" fillId="0" borderId="0" xfId="1" applyNumberFormat="1" applyFont="1"/>
    <xf numFmtId="3" fontId="5" fillId="4" borderId="4" xfId="1" applyNumberFormat="1" applyFont="1" applyFill="1" applyBorder="1" applyAlignment="1">
      <alignment horizontal="right"/>
    </xf>
    <xf numFmtId="3" fontId="10" fillId="5" borderId="25" xfId="1" applyNumberFormat="1" applyFont="1" applyFill="1" applyBorder="1" applyAlignment="1">
      <alignment horizontal="center" wrapText="1"/>
    </xf>
    <xf numFmtId="3" fontId="2" fillId="0" borderId="0" xfId="1" applyNumberFormat="1" applyAlignment="1">
      <alignment horizontal="right"/>
    </xf>
    <xf numFmtId="3" fontId="5" fillId="4" borderId="32" xfId="1" applyNumberFormat="1" applyFont="1" applyFill="1" applyBorder="1" applyAlignment="1">
      <alignment horizontal="right"/>
    </xf>
    <xf numFmtId="0" fontId="12" fillId="0" borderId="31" xfId="1" applyFont="1" applyBorder="1" applyAlignment="1">
      <alignment horizontal="center"/>
    </xf>
    <xf numFmtId="49" fontId="14" fillId="7" borderId="12" xfId="0" applyNumberFormat="1" applyFont="1" applyFill="1" applyBorder="1" applyAlignment="1">
      <alignment horizontal="left" vertical="center"/>
    </xf>
    <xf numFmtId="49" fontId="14" fillId="7" borderId="27" xfId="0" applyNumberFormat="1" applyFont="1" applyFill="1" applyBorder="1" applyAlignment="1">
      <alignment horizontal="left" vertical="center"/>
    </xf>
    <xf numFmtId="164" fontId="14" fillId="7" borderId="24" xfId="0" applyNumberFormat="1" applyFont="1" applyFill="1" applyBorder="1" applyAlignment="1">
      <alignment horizontal="righ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14" fillId="6" borderId="27" xfId="0" applyFont="1" applyFill="1" applyBorder="1" applyAlignment="1" applyProtection="1">
      <alignment horizontal="right" vertical="center" wrapText="1"/>
      <protection locked="0"/>
    </xf>
    <xf numFmtId="164" fontId="14" fillId="10" borderId="28" xfId="0" applyNumberFormat="1" applyFont="1" applyFill="1" applyBorder="1" applyAlignment="1" applyProtection="1">
      <alignment horizontal="right" vertical="center"/>
      <protection locked="0"/>
    </xf>
    <xf numFmtId="0" fontId="14" fillId="10" borderId="24" xfId="0" applyFont="1" applyFill="1" applyBorder="1" applyAlignment="1" applyProtection="1">
      <alignment horizontal="right" vertical="center"/>
      <protection locked="0"/>
    </xf>
    <xf numFmtId="0" fontId="14" fillId="10" borderId="29" xfId="0" applyFont="1" applyFill="1" applyBorder="1" applyAlignment="1" applyProtection="1">
      <alignment horizontal="right" vertical="center"/>
      <protection locked="0"/>
    </xf>
    <xf numFmtId="0" fontId="14" fillId="7" borderId="9" xfId="0" applyFont="1" applyFill="1" applyBorder="1" applyAlignment="1">
      <alignment horizontal="right" vertical="center"/>
    </xf>
    <xf numFmtId="49" fontId="14" fillId="7" borderId="13" xfId="0" applyNumberFormat="1" applyFont="1" applyFill="1" applyBorder="1" applyAlignment="1">
      <alignment horizontal="left" vertical="center"/>
    </xf>
    <xf numFmtId="49" fontId="14" fillId="7" borderId="7" xfId="0" applyNumberFormat="1" applyFont="1" applyFill="1" applyBorder="1" applyAlignment="1">
      <alignment horizontal="left" vertical="center"/>
    </xf>
    <xf numFmtId="164" fontId="14" fillId="7" borderId="19" xfId="0" applyNumberFormat="1" applyFont="1" applyFill="1" applyBorder="1" applyAlignment="1">
      <alignment horizontal="right" vertical="center"/>
    </xf>
    <xf numFmtId="0" fontId="14" fillId="6" borderId="7" xfId="0" applyFont="1" applyFill="1" applyBorder="1" applyAlignment="1" applyProtection="1">
      <alignment horizontal="right" vertical="center" wrapText="1"/>
      <protection locked="0"/>
    </xf>
    <xf numFmtId="164" fontId="14" fillId="10" borderId="20" xfId="0" applyNumberFormat="1" applyFont="1" applyFill="1" applyBorder="1" applyAlignment="1" applyProtection="1">
      <alignment horizontal="right" vertical="center"/>
      <protection locked="0"/>
    </xf>
    <xf numFmtId="0" fontId="14" fillId="10" borderId="19" xfId="0" applyFont="1" applyFill="1" applyBorder="1" applyAlignment="1" applyProtection="1">
      <alignment horizontal="right" vertical="center"/>
      <protection locked="0"/>
    </xf>
    <xf numFmtId="0" fontId="14" fillId="10" borderId="8" xfId="0" applyFont="1" applyFill="1" applyBorder="1" applyAlignment="1" applyProtection="1">
      <alignment horizontal="right" vertical="center"/>
      <protection locked="0"/>
    </xf>
    <xf numFmtId="0" fontId="14" fillId="7" borderId="10" xfId="0" applyFont="1" applyFill="1" applyBorder="1" applyAlignment="1">
      <alignment horizontal="right" vertical="center"/>
    </xf>
    <xf numFmtId="0" fontId="12" fillId="0" borderId="7" xfId="1" applyFont="1" applyBorder="1"/>
    <xf numFmtId="49" fontId="14" fillId="7" borderId="22" xfId="0" applyNumberFormat="1" applyFont="1" applyFill="1" applyBorder="1" applyAlignment="1">
      <alignment horizontal="left" vertical="center"/>
    </xf>
    <xf numFmtId="49" fontId="15" fillId="7" borderId="7" xfId="0" applyNumberFormat="1" applyFont="1" applyFill="1" applyBorder="1" applyAlignment="1">
      <alignment horizontal="left" vertical="center"/>
    </xf>
    <xf numFmtId="49" fontId="14" fillId="7" borderId="11" xfId="0" applyNumberFormat="1" applyFont="1" applyFill="1" applyBorder="1" applyAlignment="1">
      <alignment horizontal="left" vertical="center"/>
    </xf>
    <xf numFmtId="164" fontId="14" fillId="7" borderId="23" xfId="0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31" xfId="0" applyFont="1" applyBorder="1" applyAlignment="1">
      <alignment horizontal="center" vertical="center"/>
    </xf>
    <xf numFmtId="0" fontId="17" fillId="0" borderId="0" xfId="1" quotePrefix="1" applyFont="1" applyAlignment="1">
      <alignment horizontal="right"/>
    </xf>
    <xf numFmtId="0" fontId="10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2" fillId="0" borderId="0" xfId="1"/>
    <xf numFmtId="0" fontId="2" fillId="0" borderId="2" xfId="1" applyBorder="1"/>
    <xf numFmtId="0" fontId="6" fillId="6" borderId="2" xfId="2" applyFont="1" applyFill="1" applyBorder="1" applyAlignment="1" applyProtection="1">
      <alignment horizontal="left"/>
      <protection locked="0"/>
    </xf>
    <xf numFmtId="0" fontId="6" fillId="6" borderId="3" xfId="2" applyFont="1" applyFill="1" applyBorder="1" applyAlignment="1" applyProtection="1">
      <alignment horizontal="left"/>
      <protection locked="0"/>
    </xf>
  </cellXfs>
  <cellStyles count="5">
    <cellStyle name="20% - Accent3 2" xfId="2" xr:uid="{F618979D-60FB-4809-B002-7DB02FD06C3A}"/>
    <cellStyle name="Hyperlink" xfId="3" builtinId="8"/>
    <cellStyle name="Normal" xfId="0" builtinId="0"/>
    <cellStyle name="Normal 2" xfId="4" xr:uid="{136130FB-2B6E-4F2C-9213-D076CBB5D9C7}"/>
    <cellStyle name="Normal 3" xfId="1" xr:uid="{41C5742E-F3A0-4F33-BE79-1D9D50898CEA}"/>
  </cellStyles>
  <dxfs count="12">
    <dxf>
      <fill>
        <patternFill>
          <bgColor rgb="FFFFFFCC"/>
        </patternFill>
      </fill>
    </dxf>
    <dxf>
      <fill>
        <patternFill>
          <bgColor rgb="FFFFC000"/>
        </patternFill>
      </fill>
    </dxf>
    <dxf>
      <border>
        <bottom style="dotted">
          <color theme="0" tint="-0.24994659260841701"/>
        </bottom>
        <vertical/>
        <horizontal/>
      </border>
    </dxf>
    <dxf>
      <border>
        <top/>
        <bottom style="thin">
          <color auto="1"/>
        </bottom>
      </border>
    </dxf>
    <dxf>
      <fill>
        <patternFill>
          <bgColor rgb="FF33CCFF"/>
        </patternFill>
      </fill>
    </dxf>
    <dxf>
      <font>
        <color theme="0"/>
      </font>
      <fill>
        <patternFill>
          <bgColor theme="1"/>
        </patternFill>
      </fill>
      <border>
        <top style="thin">
          <color theme="0"/>
        </top>
        <bottom style="thin">
          <color theme="0"/>
        </bottom>
      </border>
    </dxf>
    <dxf>
      <font>
        <b/>
        <i val="0"/>
      </font>
    </dxf>
    <dxf>
      <fill>
        <patternFill patternType="gray0625">
          <fgColor theme="0"/>
          <bgColor rgb="FFFFCCFF"/>
        </patternFill>
      </fill>
    </dxf>
    <dxf>
      <fill>
        <patternFill patternType="gray0625">
          <fgColor theme="0"/>
          <bgColor rgb="FF66FF66"/>
        </patternFill>
      </fill>
    </dxf>
    <dxf>
      <fill>
        <patternFill patternType="gray0625">
          <fgColor theme="0"/>
          <bgColor rgb="FFCC99FF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3CCFF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28069</xdr:colOff>
      <xdr:row>0</xdr:row>
      <xdr:rowOff>80138</xdr:rowOff>
    </xdr:from>
    <xdr:to>
      <xdr:col>1</xdr:col>
      <xdr:colOff>1546505</xdr:colOff>
      <xdr:row>4</xdr:row>
      <xdr:rowOff>53340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94" y="80138"/>
          <a:ext cx="1518436" cy="782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18681</xdr:colOff>
      <xdr:row>4</xdr:row>
      <xdr:rowOff>68141</xdr:rowOff>
    </xdr:from>
    <xdr:to>
      <xdr:col>2</xdr:col>
      <xdr:colOff>95250</xdr:colOff>
      <xdr:row>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406" y="877766"/>
          <a:ext cx="1705344" cy="541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Toll Free: 888-634-2232</a:t>
          </a:r>
        </a:p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Local: 503-634-2231</a:t>
          </a:r>
        </a:p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Sales@woodburnnursery.com</a:t>
          </a:r>
        </a:p>
      </xdr:txBody>
    </xdr:sp>
    <xdr:clientData/>
  </xdr:twoCellAnchor>
  <xdr:twoCellAnchor>
    <xdr:from>
      <xdr:col>2</xdr:col>
      <xdr:colOff>2752725</xdr:colOff>
      <xdr:row>0</xdr:row>
      <xdr:rowOff>214678</xdr:rowOff>
    </xdr:from>
    <xdr:to>
      <xdr:col>4</xdr:col>
      <xdr:colOff>71069</xdr:colOff>
      <xdr:row>6</xdr:row>
      <xdr:rowOff>82795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67225" y="214678"/>
          <a:ext cx="823544" cy="1058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Sold to: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Ship to: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PO #: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Sales Rep: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Ship 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FFCE-79EF-4F96-A8DE-68310E9B3DA8}">
  <sheetPr codeName="Sheet7">
    <outlinePr summaryBelow="0" summaryRight="0"/>
    <pageSetUpPr fitToPage="1"/>
  </sheetPr>
  <dimension ref="A1:M549"/>
  <sheetViews>
    <sheetView tabSelected="1" zoomScaleNormal="100" workbookViewId="0">
      <pane ySplit="9" topLeftCell="A10" activePane="bottomLeft" state="frozen"/>
      <selection pane="bottomLeft" activeCell="E2" sqref="E2:H2"/>
    </sheetView>
  </sheetViews>
  <sheetFormatPr defaultColWidth="9.140625" defaultRowHeight="15" outlineLevelRow="1" outlineLevelCol="1" x14ac:dyDescent="0.2"/>
  <cols>
    <col min="1" max="1" width="1.28515625" style="1" customWidth="1"/>
    <col min="2" max="2" width="24.42578125" style="4" customWidth="1"/>
    <col min="3" max="3" width="41.5703125" style="4" bestFit="1" customWidth="1"/>
    <col min="4" max="4" width="11" style="4" customWidth="1"/>
    <col min="5" max="5" width="28.140625" style="4" customWidth="1"/>
    <col min="6" max="6" width="10.85546875" style="9" hidden="1" customWidth="1"/>
    <col min="7" max="7" width="9.85546875" style="51" customWidth="1"/>
    <col min="8" max="8" width="9.85546875" style="18" customWidth="1" collapsed="1"/>
    <col min="9" max="9" width="9.85546875" style="19" hidden="1" customWidth="1" outlineLevel="1"/>
    <col min="10" max="10" width="9.140625" style="27" hidden="1" customWidth="1" outlineLevel="1"/>
    <col min="11" max="11" width="9.140625" style="28" hidden="1" customWidth="1" outlineLevel="1"/>
    <col min="12" max="12" width="10.28515625" style="6" hidden="1" customWidth="1"/>
    <col min="13" max="13" width="8.5703125" style="14" hidden="1" customWidth="1"/>
    <col min="14" max="16384" width="9.140625" style="4"/>
  </cols>
  <sheetData>
    <row r="1" spans="1:13" ht="18.75" x14ac:dyDescent="0.3">
      <c r="A1" s="80" t="s">
        <v>546</v>
      </c>
      <c r="B1" s="15"/>
      <c r="C1" s="10"/>
      <c r="D1" s="2"/>
      <c r="E1" s="2"/>
      <c r="F1" s="3"/>
      <c r="G1" s="48"/>
      <c r="H1" s="34" t="s">
        <v>547</v>
      </c>
      <c r="J1" s="20"/>
      <c r="K1" s="21"/>
      <c r="L1"/>
      <c r="M1"/>
    </row>
    <row r="2" spans="1:13" ht="15" customHeight="1" x14ac:dyDescent="0.25">
      <c r="A2" s="10"/>
      <c r="B2" s="10"/>
      <c r="C2" s="10"/>
      <c r="E2" s="86"/>
      <c r="F2" s="86"/>
      <c r="G2" s="86"/>
      <c r="H2" s="86"/>
      <c r="J2" s="22"/>
      <c r="K2" s="23"/>
      <c r="L2"/>
      <c r="M2"/>
    </row>
    <row r="3" spans="1:13" ht="15" customHeight="1" x14ac:dyDescent="0.25">
      <c r="A3" s="10"/>
      <c r="B3" s="10"/>
      <c r="C3" s="10"/>
      <c r="E3" s="87"/>
      <c r="F3" s="87"/>
      <c r="G3" s="87"/>
      <c r="H3" s="87"/>
      <c r="J3" s="24"/>
      <c r="K3" s="25"/>
      <c r="L3" s="29"/>
      <c r="M3" s="30" t="s">
        <v>477</v>
      </c>
    </row>
    <row r="4" spans="1:13" ht="15" customHeight="1" x14ac:dyDescent="0.25">
      <c r="A4" s="10"/>
      <c r="B4" s="16"/>
      <c r="C4" s="10"/>
      <c r="E4" s="87"/>
      <c r="F4" s="87"/>
      <c r="G4" s="87"/>
      <c r="H4" s="87"/>
      <c r="J4" s="24"/>
      <c r="K4" s="25"/>
      <c r="L4" s="29"/>
      <c r="M4" s="31">
        <v>45702</v>
      </c>
    </row>
    <row r="5" spans="1:13" ht="15" customHeight="1" x14ac:dyDescent="0.25">
      <c r="A5" s="10"/>
      <c r="B5" s="16"/>
      <c r="C5" s="10"/>
      <c r="E5" s="87"/>
      <c r="F5" s="87"/>
      <c r="G5" s="87"/>
      <c r="H5" s="87"/>
      <c r="J5" s="24"/>
      <c r="K5" s="25"/>
      <c r="L5" s="29"/>
      <c r="M5" s="30" t="s">
        <v>478</v>
      </c>
    </row>
    <row r="6" spans="1:13" ht="15" customHeight="1" x14ac:dyDescent="0.25">
      <c r="A6" s="10"/>
      <c r="B6" s="10"/>
      <c r="C6" s="10"/>
      <c r="E6" s="87"/>
      <c r="F6" s="87"/>
      <c r="G6" s="87"/>
      <c r="H6" s="87"/>
      <c r="J6" s="24"/>
      <c r="K6" s="25"/>
      <c r="L6" s="29"/>
      <c r="M6" s="32" t="s">
        <v>528</v>
      </c>
    </row>
    <row r="7" spans="1:13" ht="12.75" x14ac:dyDescent="0.2">
      <c r="A7" s="10"/>
      <c r="B7" s="10"/>
      <c r="C7" s="10"/>
      <c r="D7" s="84"/>
      <c r="E7" s="84"/>
      <c r="F7" s="84"/>
      <c r="G7" s="85"/>
      <c r="H7" s="85"/>
      <c r="I7" s="26"/>
      <c r="J7" s="24"/>
      <c r="K7" s="25"/>
      <c r="L7" s="29"/>
      <c r="M7" s="30" t="s">
        <v>479</v>
      </c>
    </row>
    <row r="8" spans="1:13" ht="12.75" x14ac:dyDescent="0.2">
      <c r="A8" s="10"/>
      <c r="B8" s="15"/>
      <c r="C8" s="17"/>
      <c r="D8" s="36"/>
      <c r="E8" s="36"/>
      <c r="F8" s="49"/>
      <c r="G8" s="52" t="s">
        <v>0</v>
      </c>
      <c r="H8" s="7">
        <f>SUM($M10:$M549)</f>
        <v>0</v>
      </c>
      <c r="I8" s="81" t="s">
        <v>473</v>
      </c>
      <c r="J8" s="82"/>
      <c r="K8" s="83"/>
      <c r="L8" s="29"/>
      <c r="M8" s="33"/>
    </row>
    <row r="9" spans="1:13" ht="25.5" x14ac:dyDescent="0.2">
      <c r="A9" s="8"/>
      <c r="B9" s="39" t="s">
        <v>1</v>
      </c>
      <c r="C9" s="40" t="s">
        <v>2</v>
      </c>
      <c r="D9" s="45" t="s">
        <v>3</v>
      </c>
      <c r="E9" s="38" t="s">
        <v>480</v>
      </c>
      <c r="F9" s="46" t="s">
        <v>4</v>
      </c>
      <c r="G9" s="50" t="s">
        <v>472</v>
      </c>
      <c r="H9" s="41" t="s">
        <v>5</v>
      </c>
      <c r="I9" s="42" t="s">
        <v>474</v>
      </c>
      <c r="J9" s="43" t="s">
        <v>475</v>
      </c>
      <c r="K9" s="44" t="s">
        <v>476</v>
      </c>
      <c r="L9" s="5" t="s">
        <v>6</v>
      </c>
      <c r="M9" s="5" t="s">
        <v>7</v>
      </c>
    </row>
    <row r="10" spans="1:13" s="11" customFormat="1" ht="12.75" x14ac:dyDescent="0.2">
      <c r="A10" s="54" t="s">
        <v>8</v>
      </c>
      <c r="B10" s="55"/>
      <c r="C10" s="55"/>
      <c r="D10" s="55"/>
      <c r="E10" s="47"/>
      <c r="F10" s="56"/>
      <c r="G10" s="57" t="s">
        <v>9</v>
      </c>
      <c r="H10" s="58"/>
      <c r="I10" s="59"/>
      <c r="J10" s="60"/>
      <c r="K10" s="61"/>
      <c r="L10" s="62"/>
      <c r="M10" s="12">
        <f t="shared" ref="M10:M16" si="0">IFERROR(H10*L10/180,"")</f>
        <v>0</v>
      </c>
    </row>
    <row r="11" spans="1:13" s="11" customFormat="1" ht="12.75" outlineLevel="1" x14ac:dyDescent="0.2">
      <c r="A11" s="63" t="s">
        <v>9</v>
      </c>
      <c r="B11" s="64" t="s">
        <v>15</v>
      </c>
      <c r="C11" s="64" t="s">
        <v>11</v>
      </c>
      <c r="D11" s="64" t="s">
        <v>16</v>
      </c>
      <c r="E11" s="47" t="s">
        <v>521</v>
      </c>
      <c r="F11" s="65"/>
      <c r="G11" s="57">
        <v>177</v>
      </c>
      <c r="H11" s="66"/>
      <c r="I11" s="67"/>
      <c r="J11" s="68"/>
      <c r="K11" s="69"/>
      <c r="L11" s="70">
        <v>17.5</v>
      </c>
      <c r="M11" s="12">
        <f t="shared" si="0"/>
        <v>0</v>
      </c>
    </row>
    <row r="12" spans="1:13" s="11" customFormat="1" ht="12.75" outlineLevel="1" x14ac:dyDescent="0.2">
      <c r="A12" s="63" t="s">
        <v>9</v>
      </c>
      <c r="B12" s="64" t="s">
        <v>17</v>
      </c>
      <c r="C12" s="64" t="s">
        <v>18</v>
      </c>
      <c r="D12" s="64" t="s">
        <v>19</v>
      </c>
      <c r="E12" s="47"/>
      <c r="F12" s="65"/>
      <c r="G12" s="57">
        <v>54</v>
      </c>
      <c r="H12" s="66"/>
      <c r="I12" s="67"/>
      <c r="J12" s="68"/>
      <c r="K12" s="69"/>
      <c r="L12" s="70">
        <v>10</v>
      </c>
      <c r="M12" s="12">
        <f t="shared" si="0"/>
        <v>0</v>
      </c>
    </row>
    <row r="13" spans="1:13" s="11" customFormat="1" ht="12.75" outlineLevel="1" x14ac:dyDescent="0.2">
      <c r="A13" s="63" t="s">
        <v>9</v>
      </c>
      <c r="B13" s="64" t="s">
        <v>22</v>
      </c>
      <c r="C13" s="64" t="s">
        <v>18</v>
      </c>
      <c r="D13" s="64" t="s">
        <v>23</v>
      </c>
      <c r="E13" s="47" t="s">
        <v>521</v>
      </c>
      <c r="F13" s="65"/>
      <c r="G13" s="57">
        <v>101</v>
      </c>
      <c r="H13" s="66"/>
      <c r="I13" s="67"/>
      <c r="J13" s="68"/>
      <c r="K13" s="69"/>
      <c r="L13" s="70">
        <v>17.5</v>
      </c>
      <c r="M13" s="12">
        <f t="shared" si="0"/>
        <v>0</v>
      </c>
    </row>
    <row r="14" spans="1:13" s="11" customFormat="1" ht="12.75" outlineLevel="1" x14ac:dyDescent="0.2">
      <c r="A14" s="63" t="s">
        <v>9</v>
      </c>
      <c r="B14" s="64" t="s">
        <v>26</v>
      </c>
      <c r="C14" s="64" t="s">
        <v>25</v>
      </c>
      <c r="D14" s="64" t="s">
        <v>21</v>
      </c>
      <c r="E14" s="47"/>
      <c r="F14" s="65"/>
      <c r="G14" s="57">
        <v>150</v>
      </c>
      <c r="H14" s="66"/>
      <c r="I14" s="67"/>
      <c r="J14" s="68"/>
      <c r="K14" s="69"/>
      <c r="L14" s="70">
        <v>17.5</v>
      </c>
      <c r="M14" s="12">
        <f t="shared" si="0"/>
        <v>0</v>
      </c>
    </row>
    <row r="15" spans="1:13" s="11" customFormat="1" ht="12.75" outlineLevel="1" x14ac:dyDescent="0.2">
      <c r="A15" s="63" t="s">
        <v>9</v>
      </c>
      <c r="B15" s="64" t="s">
        <v>27</v>
      </c>
      <c r="C15" s="64" t="s">
        <v>25</v>
      </c>
      <c r="D15" s="64" t="s">
        <v>23</v>
      </c>
      <c r="E15" s="47"/>
      <c r="F15" s="65"/>
      <c r="G15" s="57">
        <v>75</v>
      </c>
      <c r="H15" s="66"/>
      <c r="I15" s="67"/>
      <c r="J15" s="68"/>
      <c r="K15" s="69"/>
      <c r="L15" s="70">
        <v>20</v>
      </c>
      <c r="M15" s="12">
        <f t="shared" si="0"/>
        <v>0</v>
      </c>
    </row>
    <row r="16" spans="1:13" s="11" customFormat="1" ht="12.75" outlineLevel="1" x14ac:dyDescent="0.2">
      <c r="A16" s="63" t="s">
        <v>9</v>
      </c>
      <c r="B16" s="64" t="s">
        <v>28</v>
      </c>
      <c r="C16" s="64" t="s">
        <v>29</v>
      </c>
      <c r="D16" s="64" t="s">
        <v>30</v>
      </c>
      <c r="E16" s="47" t="s">
        <v>525</v>
      </c>
      <c r="F16" s="65"/>
      <c r="G16" s="57">
        <v>21</v>
      </c>
      <c r="H16" s="66"/>
      <c r="I16" s="67"/>
      <c r="J16" s="68"/>
      <c r="K16" s="69"/>
      <c r="L16" s="70">
        <v>10</v>
      </c>
      <c r="M16" s="12">
        <f t="shared" si="0"/>
        <v>0</v>
      </c>
    </row>
    <row r="17" spans="1:13" s="11" customFormat="1" ht="12.75" outlineLevel="1" x14ac:dyDescent="0.2">
      <c r="A17" s="63" t="s">
        <v>9</v>
      </c>
      <c r="B17" s="64" t="s">
        <v>34</v>
      </c>
      <c r="C17" s="64" t="s">
        <v>35</v>
      </c>
      <c r="D17" s="64" t="s">
        <v>10</v>
      </c>
      <c r="E17" s="47"/>
      <c r="F17" s="65"/>
      <c r="G17" s="57">
        <v>330</v>
      </c>
      <c r="H17" s="66"/>
      <c r="I17" s="67"/>
      <c r="J17" s="68"/>
      <c r="K17" s="69"/>
      <c r="L17" s="70">
        <v>3</v>
      </c>
      <c r="M17" s="12">
        <f t="shared" ref="M17:M21" si="1">IFERROR(H17*L17/180,"")</f>
        <v>0</v>
      </c>
    </row>
    <row r="18" spans="1:13" s="11" customFormat="1" ht="12.75" outlineLevel="1" x14ac:dyDescent="0.2">
      <c r="A18" s="63" t="s">
        <v>9</v>
      </c>
      <c r="B18" s="64" t="s">
        <v>36</v>
      </c>
      <c r="C18" s="64" t="s">
        <v>37</v>
      </c>
      <c r="D18" s="64" t="s">
        <v>31</v>
      </c>
      <c r="E18" s="47" t="s">
        <v>521</v>
      </c>
      <c r="F18" s="65"/>
      <c r="G18" s="57">
        <v>159</v>
      </c>
      <c r="H18" s="66"/>
      <c r="I18" s="67"/>
      <c r="J18" s="68"/>
      <c r="K18" s="69"/>
      <c r="L18" s="70">
        <v>3.5</v>
      </c>
      <c r="M18" s="12">
        <f t="shared" si="1"/>
        <v>0</v>
      </c>
    </row>
    <row r="19" spans="1:13" s="11" customFormat="1" ht="12.75" outlineLevel="1" x14ac:dyDescent="0.2">
      <c r="A19" s="63" t="s">
        <v>9</v>
      </c>
      <c r="B19" s="64" t="s">
        <v>39</v>
      </c>
      <c r="C19" s="64" t="s">
        <v>38</v>
      </c>
      <c r="D19" s="64" t="s">
        <v>30</v>
      </c>
      <c r="E19" s="47"/>
      <c r="F19" s="65"/>
      <c r="G19" s="57">
        <v>10</v>
      </c>
      <c r="H19" s="66"/>
      <c r="I19" s="67"/>
      <c r="J19" s="68"/>
      <c r="K19" s="69"/>
      <c r="L19" s="70">
        <v>8</v>
      </c>
      <c r="M19" s="12">
        <f t="shared" si="1"/>
        <v>0</v>
      </c>
    </row>
    <row r="20" spans="1:13" s="11" customFormat="1" ht="12.75" outlineLevel="1" x14ac:dyDescent="0.2">
      <c r="A20" s="63" t="s">
        <v>9</v>
      </c>
      <c r="B20" s="64" t="s">
        <v>41</v>
      </c>
      <c r="C20" s="64" t="s">
        <v>40</v>
      </c>
      <c r="D20" s="64" t="s">
        <v>10</v>
      </c>
      <c r="E20" s="47"/>
      <c r="F20" s="65"/>
      <c r="G20" s="57">
        <v>162</v>
      </c>
      <c r="H20" s="66"/>
      <c r="I20" s="67"/>
      <c r="J20" s="68"/>
      <c r="K20" s="69"/>
      <c r="L20" s="70">
        <v>3</v>
      </c>
      <c r="M20" s="12">
        <f t="shared" si="1"/>
        <v>0</v>
      </c>
    </row>
    <row r="21" spans="1:13" s="11" customFormat="1" ht="12.75" outlineLevel="1" x14ac:dyDescent="0.2">
      <c r="A21" s="63" t="s">
        <v>9</v>
      </c>
      <c r="B21" s="64" t="s">
        <v>42</v>
      </c>
      <c r="C21" s="64" t="s">
        <v>40</v>
      </c>
      <c r="D21" s="64" t="s">
        <v>30</v>
      </c>
      <c r="E21" s="47"/>
      <c r="F21" s="65"/>
      <c r="G21" s="57">
        <v>25</v>
      </c>
      <c r="H21" s="66"/>
      <c r="I21" s="67"/>
      <c r="J21" s="68"/>
      <c r="K21" s="69"/>
      <c r="L21" s="70">
        <v>8</v>
      </c>
      <c r="M21" s="12">
        <f t="shared" si="1"/>
        <v>0</v>
      </c>
    </row>
    <row r="22" spans="1:13" s="11" customFormat="1" ht="12.75" outlineLevel="1" x14ac:dyDescent="0.2">
      <c r="A22" s="63" t="s">
        <v>9</v>
      </c>
      <c r="B22" s="64" t="s">
        <v>44</v>
      </c>
      <c r="C22" s="64" t="s">
        <v>43</v>
      </c>
      <c r="D22" s="64" t="s">
        <v>10</v>
      </c>
      <c r="E22" s="47"/>
      <c r="F22" s="65"/>
      <c r="G22" s="57">
        <v>28</v>
      </c>
      <c r="H22" s="66"/>
      <c r="I22" s="67"/>
      <c r="J22" s="68"/>
      <c r="K22" s="69"/>
      <c r="L22" s="70">
        <v>3</v>
      </c>
      <c r="M22" s="12">
        <f t="shared" ref="M22:M27" si="2">IFERROR(H22*L22/180,"")</f>
        <v>0</v>
      </c>
    </row>
    <row r="23" spans="1:13" s="11" customFormat="1" ht="12.75" outlineLevel="1" x14ac:dyDescent="0.2">
      <c r="A23" s="63" t="s">
        <v>9</v>
      </c>
      <c r="B23" s="64" t="s">
        <v>45</v>
      </c>
      <c r="C23" s="64" t="s">
        <v>46</v>
      </c>
      <c r="D23" s="64" t="s">
        <v>33</v>
      </c>
      <c r="E23" s="47"/>
      <c r="F23" s="65"/>
      <c r="G23" s="57">
        <v>35</v>
      </c>
      <c r="H23" s="66"/>
      <c r="I23" s="67"/>
      <c r="J23" s="68"/>
      <c r="K23" s="69"/>
      <c r="L23" s="70">
        <v>1</v>
      </c>
      <c r="M23" s="12">
        <f t="shared" si="2"/>
        <v>0</v>
      </c>
    </row>
    <row r="24" spans="1:13" s="11" customFormat="1" ht="12.75" outlineLevel="1" x14ac:dyDescent="0.2">
      <c r="A24" s="63" t="s">
        <v>9</v>
      </c>
      <c r="B24" s="64" t="s">
        <v>47</v>
      </c>
      <c r="C24" s="64" t="s">
        <v>46</v>
      </c>
      <c r="D24" s="64" t="s">
        <v>10</v>
      </c>
      <c r="E24" s="47"/>
      <c r="F24" s="65"/>
      <c r="G24" s="57">
        <v>32</v>
      </c>
      <c r="H24" s="66"/>
      <c r="I24" s="67"/>
      <c r="J24" s="68"/>
      <c r="K24" s="69"/>
      <c r="L24" s="70">
        <v>3</v>
      </c>
      <c r="M24" s="12">
        <f t="shared" si="2"/>
        <v>0</v>
      </c>
    </row>
    <row r="25" spans="1:13" s="11" customFormat="1" ht="12.75" outlineLevel="1" x14ac:dyDescent="0.2">
      <c r="A25" s="63" t="s">
        <v>9</v>
      </c>
      <c r="B25" s="64" t="s">
        <v>49</v>
      </c>
      <c r="C25" s="64" t="s">
        <v>48</v>
      </c>
      <c r="D25" s="64" t="s">
        <v>10</v>
      </c>
      <c r="E25" s="47"/>
      <c r="F25" s="65"/>
      <c r="G25" s="57">
        <v>87</v>
      </c>
      <c r="H25" s="66"/>
      <c r="I25" s="67"/>
      <c r="J25" s="68"/>
      <c r="K25" s="69"/>
      <c r="L25" s="70">
        <v>3</v>
      </c>
      <c r="M25" s="12">
        <f t="shared" si="2"/>
        <v>0</v>
      </c>
    </row>
    <row r="26" spans="1:13" s="11" customFormat="1" ht="12.75" outlineLevel="1" x14ac:dyDescent="0.2">
      <c r="A26" s="63" t="s">
        <v>9</v>
      </c>
      <c r="B26" s="64" t="s">
        <v>50</v>
      </c>
      <c r="C26" s="64" t="s">
        <v>48</v>
      </c>
      <c r="D26" s="64" t="s">
        <v>30</v>
      </c>
      <c r="E26" s="47"/>
      <c r="F26" s="65"/>
      <c r="G26" s="57">
        <v>32</v>
      </c>
      <c r="H26" s="66"/>
      <c r="I26" s="67"/>
      <c r="J26" s="68"/>
      <c r="K26" s="69"/>
      <c r="L26" s="70">
        <v>8</v>
      </c>
      <c r="M26" s="12">
        <f t="shared" si="2"/>
        <v>0</v>
      </c>
    </row>
    <row r="27" spans="1:13" s="11" customFormat="1" ht="12.75" outlineLevel="1" x14ac:dyDescent="0.2">
      <c r="A27" s="63" t="s">
        <v>9</v>
      </c>
      <c r="B27" s="64" t="s">
        <v>51</v>
      </c>
      <c r="C27" s="64" t="s">
        <v>52</v>
      </c>
      <c r="D27" s="64" t="s">
        <v>33</v>
      </c>
      <c r="E27" s="47"/>
      <c r="F27" s="65"/>
      <c r="G27" s="57">
        <v>50</v>
      </c>
      <c r="H27" s="66"/>
      <c r="I27" s="67"/>
      <c r="J27" s="68"/>
      <c r="K27" s="69"/>
      <c r="L27" s="70">
        <v>1</v>
      </c>
      <c r="M27" s="12">
        <f t="shared" si="2"/>
        <v>0</v>
      </c>
    </row>
    <row r="28" spans="1:13" s="11" customFormat="1" ht="12.75" outlineLevel="1" x14ac:dyDescent="0.2">
      <c r="A28" s="63" t="s">
        <v>9</v>
      </c>
      <c r="B28" s="64" t="s">
        <v>53</v>
      </c>
      <c r="C28" s="64" t="s">
        <v>54</v>
      </c>
      <c r="D28" s="64" t="s">
        <v>10</v>
      </c>
      <c r="E28" s="47"/>
      <c r="F28" s="65"/>
      <c r="G28" s="57">
        <v>825</v>
      </c>
      <c r="H28" s="66"/>
      <c r="I28" s="67"/>
      <c r="J28" s="68"/>
      <c r="K28" s="69"/>
      <c r="L28" s="70">
        <v>3</v>
      </c>
      <c r="M28" s="12">
        <f t="shared" ref="M28:M52" si="3">IFERROR(H28*L28/180,"")</f>
        <v>0</v>
      </c>
    </row>
    <row r="29" spans="1:13" s="11" customFormat="1" ht="12.75" outlineLevel="1" x14ac:dyDescent="0.2">
      <c r="A29" s="63" t="s">
        <v>9</v>
      </c>
      <c r="B29" s="64" t="s">
        <v>55</v>
      </c>
      <c r="C29" s="64" t="s">
        <v>56</v>
      </c>
      <c r="D29" s="64" t="s">
        <v>10</v>
      </c>
      <c r="E29" s="47"/>
      <c r="F29" s="65"/>
      <c r="G29" s="57">
        <v>507</v>
      </c>
      <c r="H29" s="66"/>
      <c r="I29" s="67"/>
      <c r="J29" s="68"/>
      <c r="K29" s="69"/>
      <c r="L29" s="70">
        <v>3</v>
      </c>
      <c r="M29" s="12">
        <f t="shared" si="3"/>
        <v>0</v>
      </c>
    </row>
    <row r="30" spans="1:13" s="11" customFormat="1" ht="12.75" outlineLevel="1" x14ac:dyDescent="0.2">
      <c r="A30" s="63" t="s">
        <v>9</v>
      </c>
      <c r="B30" s="64" t="s">
        <v>57</v>
      </c>
      <c r="C30" s="64" t="s">
        <v>58</v>
      </c>
      <c r="D30" s="64" t="s">
        <v>31</v>
      </c>
      <c r="E30" s="47" t="s">
        <v>520</v>
      </c>
      <c r="F30" s="65"/>
      <c r="G30" s="57">
        <v>193</v>
      </c>
      <c r="H30" s="66"/>
      <c r="I30" s="67"/>
      <c r="J30" s="68"/>
      <c r="K30" s="69"/>
      <c r="L30" s="70">
        <v>3.5</v>
      </c>
      <c r="M30" s="12">
        <f t="shared" si="3"/>
        <v>0</v>
      </c>
    </row>
    <row r="31" spans="1:13" s="11" customFormat="1" ht="12.75" outlineLevel="1" x14ac:dyDescent="0.2">
      <c r="A31" s="63"/>
      <c r="B31" s="64" t="s">
        <v>468</v>
      </c>
      <c r="C31" s="64" t="s">
        <v>469</v>
      </c>
      <c r="D31" s="64" t="s">
        <v>31</v>
      </c>
      <c r="E31" s="47" t="s">
        <v>529</v>
      </c>
      <c r="F31" s="65"/>
      <c r="G31" s="57">
        <v>848</v>
      </c>
      <c r="H31" s="66"/>
      <c r="I31" s="67"/>
      <c r="J31" s="68"/>
      <c r="K31" s="69"/>
      <c r="L31" s="70">
        <v>3.5</v>
      </c>
      <c r="M31" s="12">
        <f t="shared" si="3"/>
        <v>0</v>
      </c>
    </row>
    <row r="32" spans="1:13" s="11" customFormat="1" ht="12.75" outlineLevel="1" x14ac:dyDescent="0.2">
      <c r="A32" s="63" t="s">
        <v>9</v>
      </c>
      <c r="B32" s="64" t="s">
        <v>59</v>
      </c>
      <c r="C32" s="64" t="s">
        <v>60</v>
      </c>
      <c r="D32" s="64" t="s">
        <v>33</v>
      </c>
      <c r="E32" s="47"/>
      <c r="F32" s="65"/>
      <c r="G32" s="57">
        <v>3078</v>
      </c>
      <c r="H32" s="66"/>
      <c r="I32" s="67"/>
      <c r="J32" s="68"/>
      <c r="K32" s="69"/>
      <c r="L32" s="70">
        <v>1</v>
      </c>
      <c r="M32" s="12">
        <f t="shared" si="3"/>
        <v>0</v>
      </c>
    </row>
    <row r="33" spans="1:13" s="11" customFormat="1" ht="12.75" outlineLevel="1" x14ac:dyDescent="0.2">
      <c r="A33" s="63" t="s">
        <v>9</v>
      </c>
      <c r="B33" s="64" t="s">
        <v>61</v>
      </c>
      <c r="C33" s="64" t="s">
        <v>60</v>
      </c>
      <c r="D33" s="64" t="s">
        <v>10</v>
      </c>
      <c r="E33" s="47"/>
      <c r="F33" s="65"/>
      <c r="G33" s="57">
        <v>803</v>
      </c>
      <c r="H33" s="66"/>
      <c r="I33" s="67"/>
      <c r="J33" s="68"/>
      <c r="K33" s="69"/>
      <c r="L33" s="70">
        <v>3</v>
      </c>
      <c r="M33" s="12">
        <f t="shared" si="3"/>
        <v>0</v>
      </c>
    </row>
    <row r="34" spans="1:13" s="11" customFormat="1" ht="12.75" outlineLevel="1" x14ac:dyDescent="0.2">
      <c r="A34" s="63" t="s">
        <v>9</v>
      </c>
      <c r="B34" s="64" t="s">
        <v>62</v>
      </c>
      <c r="C34" s="64" t="s">
        <v>63</v>
      </c>
      <c r="D34" s="64" t="s">
        <v>31</v>
      </c>
      <c r="E34" s="47"/>
      <c r="F34" s="65"/>
      <c r="G34" s="57">
        <v>38</v>
      </c>
      <c r="H34" s="66"/>
      <c r="I34" s="67"/>
      <c r="J34" s="68"/>
      <c r="K34" s="69"/>
      <c r="L34" s="70">
        <v>3.5</v>
      </c>
      <c r="M34" s="12">
        <f t="shared" si="3"/>
        <v>0</v>
      </c>
    </row>
    <row r="35" spans="1:13" s="11" customFormat="1" ht="12.75" outlineLevel="1" x14ac:dyDescent="0.2">
      <c r="A35" s="63" t="s">
        <v>9</v>
      </c>
      <c r="B35" s="64" t="s">
        <v>64</v>
      </c>
      <c r="C35" s="64" t="s">
        <v>65</v>
      </c>
      <c r="D35" s="64" t="s">
        <v>10</v>
      </c>
      <c r="E35" s="47" t="s">
        <v>530</v>
      </c>
      <c r="F35" s="65"/>
      <c r="G35" s="57">
        <v>217</v>
      </c>
      <c r="H35" s="66"/>
      <c r="I35" s="67"/>
      <c r="J35" s="68"/>
      <c r="K35" s="69"/>
      <c r="L35" s="70">
        <v>3</v>
      </c>
      <c r="M35" s="12">
        <f t="shared" si="3"/>
        <v>0</v>
      </c>
    </row>
    <row r="36" spans="1:13" s="11" customFormat="1" ht="12.75" outlineLevel="1" x14ac:dyDescent="0.2">
      <c r="A36" s="63" t="s">
        <v>9</v>
      </c>
      <c r="B36" s="64" t="s">
        <v>66</v>
      </c>
      <c r="C36" s="64" t="s">
        <v>67</v>
      </c>
      <c r="D36" s="64" t="s">
        <v>10</v>
      </c>
      <c r="E36" s="47"/>
      <c r="F36" s="65"/>
      <c r="G36" s="57">
        <v>175</v>
      </c>
      <c r="H36" s="66"/>
      <c r="I36" s="67"/>
      <c r="J36" s="68"/>
      <c r="K36" s="69"/>
      <c r="L36" s="70">
        <v>3</v>
      </c>
      <c r="M36" s="12">
        <f t="shared" si="3"/>
        <v>0</v>
      </c>
    </row>
    <row r="37" spans="1:13" s="11" customFormat="1" ht="12.75" outlineLevel="1" x14ac:dyDescent="0.2">
      <c r="A37" s="63" t="s">
        <v>9</v>
      </c>
      <c r="B37" s="64" t="s">
        <v>69</v>
      </c>
      <c r="C37" s="64" t="s">
        <v>68</v>
      </c>
      <c r="D37" s="64" t="s">
        <v>10</v>
      </c>
      <c r="E37" s="47"/>
      <c r="F37" s="65"/>
      <c r="G37" s="57">
        <v>469</v>
      </c>
      <c r="H37" s="66"/>
      <c r="I37" s="67"/>
      <c r="J37" s="68"/>
      <c r="K37" s="69"/>
      <c r="L37" s="70">
        <v>3</v>
      </c>
      <c r="M37" s="12">
        <f t="shared" si="3"/>
        <v>0</v>
      </c>
    </row>
    <row r="38" spans="1:13" s="11" customFormat="1" ht="12.75" outlineLevel="1" x14ac:dyDescent="0.2">
      <c r="A38" s="63" t="s">
        <v>9</v>
      </c>
      <c r="B38" s="64" t="s">
        <v>70</v>
      </c>
      <c r="C38" s="64" t="s">
        <v>68</v>
      </c>
      <c r="D38" s="64" t="s">
        <v>30</v>
      </c>
      <c r="E38" s="47"/>
      <c r="F38" s="65"/>
      <c r="G38" s="57">
        <v>186</v>
      </c>
      <c r="H38" s="66"/>
      <c r="I38" s="67"/>
      <c r="J38" s="68"/>
      <c r="K38" s="69"/>
      <c r="L38" s="70">
        <v>7</v>
      </c>
      <c r="M38" s="12">
        <f t="shared" si="3"/>
        <v>0</v>
      </c>
    </row>
    <row r="39" spans="1:13" s="11" customFormat="1" ht="12.75" outlineLevel="1" x14ac:dyDescent="0.2">
      <c r="A39" s="63" t="s">
        <v>9</v>
      </c>
      <c r="B39" s="64" t="s">
        <v>71</v>
      </c>
      <c r="C39" s="64" t="s">
        <v>72</v>
      </c>
      <c r="D39" s="64" t="s">
        <v>33</v>
      </c>
      <c r="E39" s="47"/>
      <c r="F39" s="65"/>
      <c r="G39" s="57">
        <v>127</v>
      </c>
      <c r="H39" s="66"/>
      <c r="I39" s="67"/>
      <c r="J39" s="68"/>
      <c r="K39" s="69"/>
      <c r="L39" s="70">
        <v>1</v>
      </c>
      <c r="M39" s="12">
        <f t="shared" si="3"/>
        <v>0</v>
      </c>
    </row>
    <row r="40" spans="1:13" s="11" customFormat="1" ht="12.75" outlineLevel="1" x14ac:dyDescent="0.2">
      <c r="A40" s="63" t="s">
        <v>9</v>
      </c>
      <c r="B40" s="64" t="s">
        <v>73</v>
      </c>
      <c r="C40" s="64" t="s">
        <v>74</v>
      </c>
      <c r="D40" s="64" t="s">
        <v>30</v>
      </c>
      <c r="E40" s="47"/>
      <c r="F40" s="65"/>
      <c r="G40" s="57">
        <v>25</v>
      </c>
      <c r="H40" s="66"/>
      <c r="I40" s="67"/>
      <c r="J40" s="68"/>
      <c r="K40" s="69"/>
      <c r="L40" s="70">
        <v>8.75</v>
      </c>
      <c r="M40" s="13">
        <f t="shared" si="3"/>
        <v>0</v>
      </c>
    </row>
    <row r="41" spans="1:13" s="11" customFormat="1" ht="12.75" outlineLevel="1" x14ac:dyDescent="0.2">
      <c r="A41" s="63" t="s">
        <v>9</v>
      </c>
      <c r="B41" s="64" t="s">
        <v>75</v>
      </c>
      <c r="C41" s="64" t="s">
        <v>76</v>
      </c>
      <c r="D41" s="64" t="s">
        <v>33</v>
      </c>
      <c r="E41" s="47"/>
      <c r="F41" s="65"/>
      <c r="G41" s="57">
        <v>15569</v>
      </c>
      <c r="H41" s="66"/>
      <c r="I41" s="67"/>
      <c r="J41" s="68"/>
      <c r="K41" s="69"/>
      <c r="L41" s="70">
        <v>1</v>
      </c>
      <c r="M41" s="12">
        <f t="shared" si="3"/>
        <v>0</v>
      </c>
    </row>
    <row r="42" spans="1:13" s="11" customFormat="1" ht="12.75" outlineLevel="1" x14ac:dyDescent="0.2">
      <c r="A42" s="63" t="s">
        <v>9</v>
      </c>
      <c r="B42" s="64" t="s">
        <v>77</v>
      </c>
      <c r="C42" s="64" t="s">
        <v>76</v>
      </c>
      <c r="D42" s="64" t="s">
        <v>10</v>
      </c>
      <c r="E42" s="47"/>
      <c r="F42" s="65"/>
      <c r="G42" s="57">
        <v>250</v>
      </c>
      <c r="H42" s="66"/>
      <c r="I42" s="67"/>
      <c r="J42" s="68"/>
      <c r="K42" s="69"/>
      <c r="L42" s="70">
        <v>3</v>
      </c>
      <c r="M42" s="12">
        <f t="shared" si="3"/>
        <v>0</v>
      </c>
    </row>
    <row r="43" spans="1:13" s="11" customFormat="1" ht="12.75" outlineLevel="1" x14ac:dyDescent="0.2">
      <c r="A43" s="63" t="s">
        <v>9</v>
      </c>
      <c r="B43" s="64" t="s">
        <v>78</v>
      </c>
      <c r="C43" s="64" t="s">
        <v>79</v>
      </c>
      <c r="D43" s="64" t="s">
        <v>10</v>
      </c>
      <c r="E43" s="47" t="s">
        <v>515</v>
      </c>
      <c r="F43" s="65"/>
      <c r="G43" s="57">
        <v>342</v>
      </c>
      <c r="H43" s="66"/>
      <c r="I43" s="67"/>
      <c r="J43" s="68"/>
      <c r="K43" s="69"/>
      <c r="L43" s="70">
        <v>3</v>
      </c>
      <c r="M43" s="12">
        <f t="shared" si="3"/>
        <v>0</v>
      </c>
    </row>
    <row r="44" spans="1:13" s="11" customFormat="1" ht="12.75" outlineLevel="1" x14ac:dyDescent="0.2">
      <c r="A44" s="63" t="s">
        <v>9</v>
      </c>
      <c r="B44" s="64" t="s">
        <v>80</v>
      </c>
      <c r="C44" s="64" t="s">
        <v>79</v>
      </c>
      <c r="D44" s="64" t="s">
        <v>30</v>
      </c>
      <c r="E44" s="47" t="s">
        <v>515</v>
      </c>
      <c r="F44" s="65"/>
      <c r="G44" s="57">
        <v>3489</v>
      </c>
      <c r="H44" s="66"/>
      <c r="I44" s="67"/>
      <c r="J44" s="68"/>
      <c r="K44" s="69"/>
      <c r="L44" s="70">
        <v>7</v>
      </c>
      <c r="M44" s="12">
        <f t="shared" si="3"/>
        <v>0</v>
      </c>
    </row>
    <row r="45" spans="1:13" s="11" customFormat="1" ht="12.75" outlineLevel="1" x14ac:dyDescent="0.2">
      <c r="A45" s="63" t="s">
        <v>9</v>
      </c>
      <c r="B45" s="64" t="s">
        <v>81</v>
      </c>
      <c r="C45" s="64" t="s">
        <v>79</v>
      </c>
      <c r="D45" s="64" t="s">
        <v>32</v>
      </c>
      <c r="E45" s="47" t="s">
        <v>541</v>
      </c>
      <c r="F45" s="65"/>
      <c r="G45" s="57">
        <v>264</v>
      </c>
      <c r="H45" s="66"/>
      <c r="I45" s="67"/>
      <c r="J45" s="68"/>
      <c r="K45" s="69"/>
      <c r="L45" s="70">
        <v>10</v>
      </c>
      <c r="M45" s="12">
        <f t="shared" si="3"/>
        <v>0</v>
      </c>
    </row>
    <row r="46" spans="1:13" s="11" customFormat="1" ht="12.75" outlineLevel="1" x14ac:dyDescent="0.2">
      <c r="A46" s="63" t="s">
        <v>9</v>
      </c>
      <c r="B46" s="64" t="s">
        <v>82</v>
      </c>
      <c r="C46" s="64" t="s">
        <v>83</v>
      </c>
      <c r="D46" s="64" t="s">
        <v>10</v>
      </c>
      <c r="E46" s="47"/>
      <c r="F46" s="65"/>
      <c r="G46" s="57">
        <v>77</v>
      </c>
      <c r="H46" s="66"/>
      <c r="I46" s="67"/>
      <c r="J46" s="68"/>
      <c r="K46" s="69"/>
      <c r="L46" s="70">
        <v>3</v>
      </c>
      <c r="M46" s="12">
        <f t="shared" si="3"/>
        <v>0</v>
      </c>
    </row>
    <row r="47" spans="1:13" s="11" customFormat="1" ht="12.75" outlineLevel="1" x14ac:dyDescent="0.2">
      <c r="A47" s="63" t="s">
        <v>9</v>
      </c>
      <c r="B47" s="64" t="s">
        <v>85</v>
      </c>
      <c r="C47" s="64" t="s">
        <v>84</v>
      </c>
      <c r="D47" s="64" t="s">
        <v>30</v>
      </c>
      <c r="E47" s="47" t="s">
        <v>517</v>
      </c>
      <c r="F47" s="65"/>
      <c r="G47" s="57">
        <v>776</v>
      </c>
      <c r="H47" s="66"/>
      <c r="I47" s="67"/>
      <c r="J47" s="68"/>
      <c r="K47" s="69"/>
      <c r="L47" s="70">
        <v>8.75</v>
      </c>
      <c r="M47" s="12">
        <f t="shared" si="3"/>
        <v>0</v>
      </c>
    </row>
    <row r="48" spans="1:13" s="11" customFormat="1" ht="12.75" outlineLevel="1" x14ac:dyDescent="0.2">
      <c r="A48" s="63" t="s">
        <v>9</v>
      </c>
      <c r="B48" s="64" t="s">
        <v>86</v>
      </c>
      <c r="C48" s="64" t="s">
        <v>87</v>
      </c>
      <c r="D48" s="64" t="s">
        <v>10</v>
      </c>
      <c r="E48" s="47"/>
      <c r="F48" s="65"/>
      <c r="G48" s="57">
        <v>54</v>
      </c>
      <c r="H48" s="66"/>
      <c r="I48" s="67"/>
      <c r="J48" s="68"/>
      <c r="K48" s="69"/>
      <c r="L48" s="70">
        <v>3</v>
      </c>
      <c r="M48" s="12">
        <f t="shared" si="3"/>
        <v>0</v>
      </c>
    </row>
    <row r="49" spans="1:13" s="11" customFormat="1" ht="12.75" outlineLevel="1" x14ac:dyDescent="0.2">
      <c r="A49" s="63" t="s">
        <v>9</v>
      </c>
      <c r="B49" s="64" t="s">
        <v>88</v>
      </c>
      <c r="C49" s="64" t="s">
        <v>87</v>
      </c>
      <c r="D49" s="64" t="s">
        <v>30</v>
      </c>
      <c r="E49" s="47" t="s">
        <v>515</v>
      </c>
      <c r="F49" s="65"/>
      <c r="G49" s="57">
        <v>625</v>
      </c>
      <c r="H49" s="66"/>
      <c r="I49" s="67"/>
      <c r="J49" s="68"/>
      <c r="K49" s="69"/>
      <c r="L49" s="70">
        <v>7</v>
      </c>
      <c r="M49" s="12">
        <f t="shared" si="3"/>
        <v>0</v>
      </c>
    </row>
    <row r="50" spans="1:13" s="11" customFormat="1" ht="12.75" outlineLevel="1" x14ac:dyDescent="0.2">
      <c r="A50" s="63" t="s">
        <v>9</v>
      </c>
      <c r="B50" s="64" t="s">
        <v>89</v>
      </c>
      <c r="C50" s="64" t="s">
        <v>90</v>
      </c>
      <c r="D50" s="64" t="s">
        <v>31</v>
      </c>
      <c r="E50" s="47"/>
      <c r="F50" s="65"/>
      <c r="G50" s="57">
        <v>50</v>
      </c>
      <c r="H50" s="66"/>
      <c r="I50" s="67"/>
      <c r="J50" s="68"/>
      <c r="K50" s="69"/>
      <c r="L50" s="70">
        <v>3.5</v>
      </c>
      <c r="M50" s="12">
        <f t="shared" si="3"/>
        <v>0</v>
      </c>
    </row>
    <row r="51" spans="1:13" s="11" customFormat="1" ht="12.75" outlineLevel="1" x14ac:dyDescent="0.2">
      <c r="A51" s="63" t="s">
        <v>9</v>
      </c>
      <c r="B51" s="64" t="s">
        <v>91</v>
      </c>
      <c r="C51" s="64" t="s">
        <v>92</v>
      </c>
      <c r="D51" s="64" t="s">
        <v>10</v>
      </c>
      <c r="E51" s="47"/>
      <c r="F51" s="65"/>
      <c r="G51" s="57">
        <v>185</v>
      </c>
      <c r="H51" s="66"/>
      <c r="I51" s="67"/>
      <c r="J51" s="68"/>
      <c r="K51" s="69"/>
      <c r="L51" s="70">
        <v>3</v>
      </c>
      <c r="M51" s="12">
        <f t="shared" si="3"/>
        <v>0</v>
      </c>
    </row>
    <row r="52" spans="1:13" s="11" customFormat="1" ht="12.75" outlineLevel="1" x14ac:dyDescent="0.2">
      <c r="A52" s="63" t="s">
        <v>9</v>
      </c>
      <c r="B52" s="64" t="s">
        <v>93</v>
      </c>
      <c r="C52" s="64" t="s">
        <v>94</v>
      </c>
      <c r="D52" s="64" t="s">
        <v>95</v>
      </c>
      <c r="E52" s="47"/>
      <c r="F52" s="65"/>
      <c r="G52" s="57">
        <v>148</v>
      </c>
      <c r="H52" s="66"/>
      <c r="I52" s="67"/>
      <c r="J52" s="68"/>
      <c r="K52" s="69"/>
      <c r="L52" s="70">
        <v>12</v>
      </c>
      <c r="M52" s="12">
        <f t="shared" si="3"/>
        <v>0</v>
      </c>
    </row>
    <row r="53" spans="1:13" s="11" customFormat="1" ht="12.75" outlineLevel="1" x14ac:dyDescent="0.2">
      <c r="A53" s="63" t="s">
        <v>9</v>
      </c>
      <c r="B53" s="64" t="s">
        <v>96</v>
      </c>
      <c r="C53" s="64" t="s">
        <v>94</v>
      </c>
      <c r="D53" s="64" t="s">
        <v>21</v>
      </c>
      <c r="E53" s="47"/>
      <c r="F53" s="65"/>
      <c r="G53" s="57">
        <v>350</v>
      </c>
      <c r="H53" s="66"/>
      <c r="I53" s="67"/>
      <c r="J53" s="68"/>
      <c r="K53" s="69"/>
      <c r="L53" s="70">
        <v>12</v>
      </c>
      <c r="M53" s="12">
        <f t="shared" ref="M53:M85" si="4">IFERROR(H53*L53/180,"")</f>
        <v>0</v>
      </c>
    </row>
    <row r="54" spans="1:13" s="11" customFormat="1" ht="12.75" outlineLevel="1" x14ac:dyDescent="0.2">
      <c r="A54" s="63" t="s">
        <v>9</v>
      </c>
      <c r="B54" s="64" t="s">
        <v>97</v>
      </c>
      <c r="C54" s="64" t="s">
        <v>98</v>
      </c>
      <c r="D54" s="64" t="s">
        <v>33</v>
      </c>
      <c r="E54" s="47" t="s">
        <v>523</v>
      </c>
      <c r="F54" s="65"/>
      <c r="G54" s="57">
        <v>999</v>
      </c>
      <c r="H54" s="66"/>
      <c r="I54" s="67"/>
      <c r="J54" s="68"/>
      <c r="K54" s="69"/>
      <c r="L54" s="70">
        <v>1</v>
      </c>
      <c r="M54" s="12">
        <f t="shared" si="4"/>
        <v>0</v>
      </c>
    </row>
    <row r="55" spans="1:13" s="11" customFormat="1" ht="12.75" outlineLevel="1" x14ac:dyDescent="0.2">
      <c r="A55" s="63" t="s">
        <v>9</v>
      </c>
      <c r="B55" s="64" t="s">
        <v>100</v>
      </c>
      <c r="C55" s="64" t="s">
        <v>99</v>
      </c>
      <c r="D55" s="64" t="s">
        <v>30</v>
      </c>
      <c r="E55" s="47"/>
      <c r="F55" s="65"/>
      <c r="G55" s="57">
        <v>20</v>
      </c>
      <c r="H55" s="66"/>
      <c r="I55" s="67"/>
      <c r="J55" s="68"/>
      <c r="K55" s="69"/>
      <c r="L55" s="70">
        <v>8.75</v>
      </c>
      <c r="M55" s="12">
        <f t="shared" si="4"/>
        <v>0</v>
      </c>
    </row>
    <row r="56" spans="1:13" s="11" customFormat="1" ht="12.75" outlineLevel="1" x14ac:dyDescent="0.2">
      <c r="A56" s="63" t="s">
        <v>9</v>
      </c>
      <c r="B56" s="64" t="s">
        <v>101</v>
      </c>
      <c r="C56" s="64" t="s">
        <v>102</v>
      </c>
      <c r="D56" s="64" t="s">
        <v>33</v>
      </c>
      <c r="E56" s="47" t="s">
        <v>523</v>
      </c>
      <c r="F56" s="65"/>
      <c r="G56" s="57">
        <v>1369</v>
      </c>
      <c r="H56" s="66"/>
      <c r="I56" s="67"/>
      <c r="J56" s="68"/>
      <c r="K56" s="69"/>
      <c r="L56" s="70">
        <v>1</v>
      </c>
      <c r="M56" s="12">
        <f t="shared" si="4"/>
        <v>0</v>
      </c>
    </row>
    <row r="57" spans="1:13" s="11" customFormat="1" ht="12.75" outlineLevel="1" x14ac:dyDescent="0.2">
      <c r="A57" s="63" t="s">
        <v>9</v>
      </c>
      <c r="B57" s="64" t="s">
        <v>103</v>
      </c>
      <c r="C57" s="64" t="s">
        <v>104</v>
      </c>
      <c r="D57" s="64" t="s">
        <v>33</v>
      </c>
      <c r="E57" s="47" t="s">
        <v>523</v>
      </c>
      <c r="F57" s="65"/>
      <c r="G57" s="57">
        <v>930</v>
      </c>
      <c r="H57" s="66"/>
      <c r="I57" s="67"/>
      <c r="J57" s="68"/>
      <c r="K57" s="69"/>
      <c r="L57" s="70">
        <v>1</v>
      </c>
      <c r="M57" s="12">
        <f t="shared" si="4"/>
        <v>0</v>
      </c>
    </row>
    <row r="58" spans="1:13" s="11" customFormat="1" ht="12.75" outlineLevel="1" x14ac:dyDescent="0.2">
      <c r="A58" s="63" t="s">
        <v>9</v>
      </c>
      <c r="B58" s="64" t="s">
        <v>105</v>
      </c>
      <c r="C58" s="64" t="s">
        <v>104</v>
      </c>
      <c r="D58" s="64" t="s">
        <v>10</v>
      </c>
      <c r="E58" s="47"/>
      <c r="F58" s="65"/>
      <c r="G58" s="57">
        <v>250</v>
      </c>
      <c r="H58" s="66"/>
      <c r="I58" s="67"/>
      <c r="J58" s="68"/>
      <c r="K58" s="69"/>
      <c r="L58" s="70">
        <v>3</v>
      </c>
      <c r="M58" s="12">
        <f t="shared" si="4"/>
        <v>0</v>
      </c>
    </row>
    <row r="59" spans="1:13" s="11" customFormat="1" ht="12.75" outlineLevel="1" x14ac:dyDescent="0.2">
      <c r="A59" s="63" t="s">
        <v>9</v>
      </c>
      <c r="B59" s="64" t="s">
        <v>106</v>
      </c>
      <c r="C59" s="64" t="s">
        <v>107</v>
      </c>
      <c r="D59" s="64" t="s">
        <v>33</v>
      </c>
      <c r="E59" s="47" t="s">
        <v>523</v>
      </c>
      <c r="F59" s="65"/>
      <c r="G59" s="57">
        <v>250</v>
      </c>
      <c r="H59" s="66"/>
      <c r="I59" s="67"/>
      <c r="J59" s="68"/>
      <c r="K59" s="69"/>
      <c r="L59" s="70">
        <v>1</v>
      </c>
      <c r="M59" s="12">
        <f t="shared" si="4"/>
        <v>0</v>
      </c>
    </row>
    <row r="60" spans="1:13" s="11" customFormat="1" ht="12.75" outlineLevel="1" x14ac:dyDescent="0.2">
      <c r="A60" s="63" t="s">
        <v>9</v>
      </c>
      <c r="B60" s="64" t="s">
        <v>108</v>
      </c>
      <c r="C60" s="64" t="s">
        <v>107</v>
      </c>
      <c r="D60" s="64" t="s">
        <v>10</v>
      </c>
      <c r="E60" s="47"/>
      <c r="F60" s="65"/>
      <c r="G60" s="57">
        <v>246</v>
      </c>
      <c r="H60" s="66"/>
      <c r="I60" s="67"/>
      <c r="J60" s="68"/>
      <c r="K60" s="69"/>
      <c r="L60" s="70">
        <v>3</v>
      </c>
      <c r="M60" s="12">
        <f t="shared" si="4"/>
        <v>0</v>
      </c>
    </row>
    <row r="61" spans="1:13" s="11" customFormat="1" ht="12.75" outlineLevel="1" x14ac:dyDescent="0.2">
      <c r="A61" s="63" t="s">
        <v>9</v>
      </c>
      <c r="B61" s="64" t="s">
        <v>109</v>
      </c>
      <c r="C61" s="64" t="s">
        <v>110</v>
      </c>
      <c r="D61" s="64" t="s">
        <v>10</v>
      </c>
      <c r="E61" s="47"/>
      <c r="F61" s="65"/>
      <c r="G61" s="57">
        <v>100</v>
      </c>
      <c r="H61" s="66"/>
      <c r="I61" s="67"/>
      <c r="J61" s="68"/>
      <c r="K61" s="69"/>
      <c r="L61" s="70">
        <v>3</v>
      </c>
      <c r="M61" s="12">
        <f t="shared" si="4"/>
        <v>0</v>
      </c>
    </row>
    <row r="62" spans="1:13" s="11" customFormat="1" ht="12.75" outlineLevel="1" x14ac:dyDescent="0.2">
      <c r="A62" s="63" t="s">
        <v>9</v>
      </c>
      <c r="B62" s="64" t="s">
        <v>111</v>
      </c>
      <c r="C62" s="64" t="s">
        <v>110</v>
      </c>
      <c r="D62" s="64" t="s">
        <v>30</v>
      </c>
      <c r="E62" s="47"/>
      <c r="F62" s="65"/>
      <c r="G62" s="57">
        <v>145</v>
      </c>
      <c r="H62" s="66"/>
      <c r="I62" s="67"/>
      <c r="J62" s="68"/>
      <c r="K62" s="69"/>
      <c r="L62" s="70">
        <v>7</v>
      </c>
      <c r="M62" s="12">
        <f t="shared" si="4"/>
        <v>0</v>
      </c>
    </row>
    <row r="63" spans="1:13" s="11" customFormat="1" ht="12.75" outlineLevel="1" x14ac:dyDescent="0.2">
      <c r="A63" s="63" t="s">
        <v>9</v>
      </c>
      <c r="B63" s="64" t="s">
        <v>112</v>
      </c>
      <c r="C63" s="64" t="s">
        <v>113</v>
      </c>
      <c r="D63" s="64" t="s">
        <v>32</v>
      </c>
      <c r="E63" s="47"/>
      <c r="F63" s="65"/>
      <c r="G63" s="57">
        <v>183</v>
      </c>
      <c r="H63" s="66"/>
      <c r="I63" s="67"/>
      <c r="J63" s="68"/>
      <c r="K63" s="69"/>
      <c r="L63" s="70">
        <v>11</v>
      </c>
      <c r="M63" s="12">
        <f t="shared" si="4"/>
        <v>0</v>
      </c>
    </row>
    <row r="64" spans="1:13" s="11" customFormat="1" ht="12.75" outlineLevel="1" x14ac:dyDescent="0.2">
      <c r="A64" s="63" t="s">
        <v>9</v>
      </c>
      <c r="B64" s="64" t="s">
        <v>114</v>
      </c>
      <c r="C64" s="64" t="s">
        <v>115</v>
      </c>
      <c r="D64" s="64" t="s">
        <v>31</v>
      </c>
      <c r="E64" s="47"/>
      <c r="F64" s="65"/>
      <c r="G64" s="57">
        <v>66</v>
      </c>
      <c r="H64" s="66"/>
      <c r="I64" s="67"/>
      <c r="J64" s="68"/>
      <c r="K64" s="69"/>
      <c r="L64" s="70">
        <v>3.5</v>
      </c>
      <c r="M64" s="12">
        <f t="shared" si="4"/>
        <v>0</v>
      </c>
    </row>
    <row r="65" spans="1:13" s="11" customFormat="1" ht="12.75" outlineLevel="1" x14ac:dyDescent="0.2">
      <c r="A65" s="63" t="s">
        <v>9</v>
      </c>
      <c r="B65" s="64" t="s">
        <v>116</v>
      </c>
      <c r="C65" s="64" t="s">
        <v>117</v>
      </c>
      <c r="D65" s="64" t="s">
        <v>10</v>
      </c>
      <c r="E65" s="47"/>
      <c r="F65" s="65"/>
      <c r="G65" s="57">
        <v>25</v>
      </c>
      <c r="H65" s="66"/>
      <c r="I65" s="67"/>
      <c r="J65" s="68"/>
      <c r="K65" s="69"/>
      <c r="L65" s="70">
        <v>3</v>
      </c>
      <c r="M65" s="12">
        <f t="shared" si="4"/>
        <v>0</v>
      </c>
    </row>
    <row r="66" spans="1:13" s="11" customFormat="1" ht="12.75" outlineLevel="1" x14ac:dyDescent="0.2">
      <c r="A66" s="63" t="s">
        <v>9</v>
      </c>
      <c r="B66" s="64" t="s">
        <v>118</v>
      </c>
      <c r="C66" s="64" t="s">
        <v>119</v>
      </c>
      <c r="D66" s="64" t="s">
        <v>10</v>
      </c>
      <c r="E66" s="47"/>
      <c r="F66" s="65"/>
      <c r="G66" s="57">
        <v>441</v>
      </c>
      <c r="H66" s="66"/>
      <c r="I66" s="67"/>
      <c r="J66" s="68"/>
      <c r="K66" s="69"/>
      <c r="L66" s="70">
        <v>3</v>
      </c>
      <c r="M66" s="12">
        <f t="shared" si="4"/>
        <v>0</v>
      </c>
    </row>
    <row r="67" spans="1:13" s="11" customFormat="1" ht="12.75" outlineLevel="1" x14ac:dyDescent="0.2">
      <c r="A67" s="63" t="s">
        <v>9</v>
      </c>
      <c r="B67" s="64" t="s">
        <v>120</v>
      </c>
      <c r="C67" s="64" t="s">
        <v>121</v>
      </c>
      <c r="D67" s="64" t="s">
        <v>31</v>
      </c>
      <c r="E67" s="47"/>
      <c r="F67" s="65"/>
      <c r="G67" s="57">
        <v>758</v>
      </c>
      <c r="H67" s="66"/>
      <c r="I67" s="67"/>
      <c r="J67" s="68"/>
      <c r="K67" s="69"/>
      <c r="L67" s="70">
        <v>3.5</v>
      </c>
      <c r="M67" s="12">
        <f t="shared" si="4"/>
        <v>0</v>
      </c>
    </row>
    <row r="68" spans="1:13" s="11" customFormat="1" ht="12.75" outlineLevel="1" x14ac:dyDescent="0.2">
      <c r="A68" s="63" t="s">
        <v>9</v>
      </c>
      <c r="B68" s="64" t="s">
        <v>122</v>
      </c>
      <c r="C68" s="64" t="s">
        <v>121</v>
      </c>
      <c r="D68" s="64" t="s">
        <v>32</v>
      </c>
      <c r="E68" s="47"/>
      <c r="F68" s="65"/>
      <c r="G68" s="57">
        <v>129</v>
      </c>
      <c r="H68" s="66"/>
      <c r="I68" s="67"/>
      <c r="J68" s="68"/>
      <c r="K68" s="69"/>
      <c r="L68" s="70">
        <v>10</v>
      </c>
      <c r="M68" s="12">
        <f t="shared" si="4"/>
        <v>0</v>
      </c>
    </row>
    <row r="69" spans="1:13" s="11" customFormat="1" ht="12.75" outlineLevel="1" x14ac:dyDescent="0.2">
      <c r="A69" s="63"/>
      <c r="B69" s="64" t="s">
        <v>496</v>
      </c>
      <c r="C69" s="64" t="s">
        <v>497</v>
      </c>
      <c r="D69" s="64" t="s">
        <v>31</v>
      </c>
      <c r="E69" s="47"/>
      <c r="F69" s="65"/>
      <c r="G69" s="57">
        <v>20</v>
      </c>
      <c r="H69" s="66"/>
      <c r="I69" s="67"/>
      <c r="J69" s="68"/>
      <c r="K69" s="69"/>
      <c r="L69" s="70">
        <v>3.5</v>
      </c>
      <c r="M69" s="12">
        <f t="shared" si="4"/>
        <v>0</v>
      </c>
    </row>
    <row r="70" spans="1:13" s="11" customFormat="1" ht="12.75" outlineLevel="1" x14ac:dyDescent="0.2">
      <c r="A70" s="63" t="s">
        <v>9</v>
      </c>
      <c r="B70" s="64" t="s">
        <v>123</v>
      </c>
      <c r="C70" s="64" t="s">
        <v>124</v>
      </c>
      <c r="D70" s="64" t="s">
        <v>31</v>
      </c>
      <c r="E70" s="47"/>
      <c r="F70" s="65"/>
      <c r="G70" s="57">
        <v>862</v>
      </c>
      <c r="H70" s="66"/>
      <c r="I70" s="67"/>
      <c r="J70" s="68"/>
      <c r="K70" s="69"/>
      <c r="L70" s="70">
        <v>3.5</v>
      </c>
      <c r="M70" s="12">
        <f t="shared" si="4"/>
        <v>0</v>
      </c>
    </row>
    <row r="71" spans="1:13" s="11" customFormat="1" ht="12.75" outlineLevel="1" x14ac:dyDescent="0.2">
      <c r="A71" s="63" t="s">
        <v>9</v>
      </c>
      <c r="B71" s="64" t="s">
        <v>125</v>
      </c>
      <c r="C71" s="64" t="s">
        <v>124</v>
      </c>
      <c r="D71" s="64" t="s">
        <v>32</v>
      </c>
      <c r="E71" s="47"/>
      <c r="F71" s="65"/>
      <c r="G71" s="57">
        <v>450</v>
      </c>
      <c r="H71" s="66"/>
      <c r="I71" s="67"/>
      <c r="J71" s="68"/>
      <c r="K71" s="69"/>
      <c r="L71" s="70">
        <v>12</v>
      </c>
      <c r="M71" s="12">
        <f t="shared" si="4"/>
        <v>0</v>
      </c>
    </row>
    <row r="72" spans="1:13" s="11" customFormat="1" ht="12.75" outlineLevel="1" x14ac:dyDescent="0.2">
      <c r="A72" s="63" t="s">
        <v>9</v>
      </c>
      <c r="B72" s="64" t="s">
        <v>126</v>
      </c>
      <c r="C72" s="64" t="s">
        <v>127</v>
      </c>
      <c r="D72" s="64" t="s">
        <v>31</v>
      </c>
      <c r="E72" s="47"/>
      <c r="F72" s="65"/>
      <c r="G72" s="57">
        <v>234</v>
      </c>
      <c r="H72" s="66"/>
      <c r="I72" s="67"/>
      <c r="J72" s="68"/>
      <c r="K72" s="69"/>
      <c r="L72" s="70">
        <v>3.5</v>
      </c>
      <c r="M72" s="12">
        <f t="shared" si="4"/>
        <v>0</v>
      </c>
    </row>
    <row r="73" spans="1:13" s="11" customFormat="1" ht="12.75" outlineLevel="1" x14ac:dyDescent="0.2">
      <c r="A73" s="63" t="s">
        <v>9</v>
      </c>
      <c r="B73" s="64" t="s">
        <v>128</v>
      </c>
      <c r="C73" s="64" t="s">
        <v>127</v>
      </c>
      <c r="D73" s="64" t="s">
        <v>32</v>
      </c>
      <c r="E73" s="47"/>
      <c r="F73" s="65"/>
      <c r="G73" s="57">
        <v>212</v>
      </c>
      <c r="H73" s="66"/>
      <c r="I73" s="67"/>
      <c r="J73" s="68"/>
      <c r="K73" s="69"/>
      <c r="L73" s="70">
        <v>12</v>
      </c>
      <c r="M73" s="12">
        <f t="shared" si="4"/>
        <v>0</v>
      </c>
    </row>
    <row r="74" spans="1:13" s="11" customFormat="1" ht="12.75" outlineLevel="1" x14ac:dyDescent="0.2">
      <c r="A74" s="63" t="s">
        <v>9</v>
      </c>
      <c r="B74" s="64" t="s">
        <v>129</v>
      </c>
      <c r="C74" s="64" t="s">
        <v>130</v>
      </c>
      <c r="D74" s="64" t="s">
        <v>31</v>
      </c>
      <c r="E74" s="47"/>
      <c r="F74" s="65"/>
      <c r="G74" s="57">
        <v>25</v>
      </c>
      <c r="H74" s="66"/>
      <c r="I74" s="67"/>
      <c r="J74" s="68"/>
      <c r="K74" s="69"/>
      <c r="L74" s="70">
        <v>3.5</v>
      </c>
      <c r="M74" s="12">
        <f t="shared" si="4"/>
        <v>0</v>
      </c>
    </row>
    <row r="75" spans="1:13" s="11" customFormat="1" ht="12.75" outlineLevel="1" x14ac:dyDescent="0.2">
      <c r="A75" s="63" t="s">
        <v>9</v>
      </c>
      <c r="B75" s="64" t="s">
        <v>131</v>
      </c>
      <c r="C75" s="64" t="s">
        <v>132</v>
      </c>
      <c r="D75" s="64" t="s">
        <v>32</v>
      </c>
      <c r="E75" s="47"/>
      <c r="F75" s="65"/>
      <c r="G75" s="57">
        <v>334</v>
      </c>
      <c r="H75" s="66"/>
      <c r="I75" s="67"/>
      <c r="J75" s="68"/>
      <c r="K75" s="69"/>
      <c r="L75" s="70">
        <v>11</v>
      </c>
      <c r="M75" s="12">
        <f t="shared" si="4"/>
        <v>0</v>
      </c>
    </row>
    <row r="76" spans="1:13" s="11" customFormat="1" ht="12.75" outlineLevel="1" x14ac:dyDescent="0.2">
      <c r="A76" s="63" t="s">
        <v>9</v>
      </c>
      <c r="B76" s="64" t="s">
        <v>133</v>
      </c>
      <c r="C76" s="64" t="s">
        <v>134</v>
      </c>
      <c r="D76" s="64" t="s">
        <v>31</v>
      </c>
      <c r="E76" s="47"/>
      <c r="F76" s="65"/>
      <c r="G76" s="57">
        <v>869</v>
      </c>
      <c r="H76" s="66"/>
      <c r="I76" s="67"/>
      <c r="J76" s="68"/>
      <c r="K76" s="69"/>
      <c r="L76" s="70">
        <v>3.5</v>
      </c>
      <c r="M76" s="12">
        <f t="shared" si="4"/>
        <v>0</v>
      </c>
    </row>
    <row r="77" spans="1:13" s="11" customFormat="1" ht="12.75" outlineLevel="1" x14ac:dyDescent="0.2">
      <c r="A77" s="63" t="s">
        <v>9</v>
      </c>
      <c r="B77" s="64" t="s">
        <v>135</v>
      </c>
      <c r="C77" s="64" t="s">
        <v>136</v>
      </c>
      <c r="D77" s="64" t="s">
        <v>31</v>
      </c>
      <c r="E77" s="47"/>
      <c r="F77" s="65"/>
      <c r="G77" s="57">
        <v>1024</v>
      </c>
      <c r="H77" s="66"/>
      <c r="I77" s="67"/>
      <c r="J77" s="68"/>
      <c r="K77" s="69"/>
      <c r="L77" s="70">
        <v>3.5</v>
      </c>
      <c r="M77" s="12">
        <f t="shared" si="4"/>
        <v>0</v>
      </c>
    </row>
    <row r="78" spans="1:13" s="11" customFormat="1" ht="12.75" outlineLevel="1" x14ac:dyDescent="0.2">
      <c r="A78" s="63" t="s">
        <v>9</v>
      </c>
      <c r="B78" s="64" t="s">
        <v>137</v>
      </c>
      <c r="C78" s="64" t="s">
        <v>138</v>
      </c>
      <c r="D78" s="64" t="s">
        <v>31</v>
      </c>
      <c r="E78" s="47"/>
      <c r="F78" s="65"/>
      <c r="G78" s="57">
        <v>1242</v>
      </c>
      <c r="H78" s="66"/>
      <c r="I78" s="67"/>
      <c r="J78" s="68"/>
      <c r="K78" s="69"/>
      <c r="L78" s="70">
        <v>3.5</v>
      </c>
      <c r="M78" s="12">
        <f t="shared" si="4"/>
        <v>0</v>
      </c>
    </row>
    <row r="79" spans="1:13" s="11" customFormat="1" ht="12.75" outlineLevel="1" x14ac:dyDescent="0.2">
      <c r="A79" s="63" t="s">
        <v>9</v>
      </c>
      <c r="B79" s="64" t="s">
        <v>139</v>
      </c>
      <c r="C79" s="64" t="s">
        <v>140</v>
      </c>
      <c r="D79" s="64" t="s">
        <v>31</v>
      </c>
      <c r="E79" s="47"/>
      <c r="F79" s="65"/>
      <c r="G79" s="57">
        <v>354</v>
      </c>
      <c r="H79" s="66"/>
      <c r="I79" s="67"/>
      <c r="J79" s="68"/>
      <c r="K79" s="69"/>
      <c r="L79" s="70">
        <v>3.5</v>
      </c>
      <c r="M79" s="12">
        <f t="shared" si="4"/>
        <v>0</v>
      </c>
    </row>
    <row r="80" spans="1:13" s="11" customFormat="1" ht="12.75" outlineLevel="1" x14ac:dyDescent="0.2">
      <c r="A80" s="63" t="s">
        <v>9</v>
      </c>
      <c r="B80" s="64" t="s">
        <v>141</v>
      </c>
      <c r="C80" s="64" t="s">
        <v>140</v>
      </c>
      <c r="D80" s="64" t="s">
        <v>32</v>
      </c>
      <c r="E80" s="47"/>
      <c r="F80" s="65"/>
      <c r="G80" s="57">
        <v>219</v>
      </c>
      <c r="H80" s="66"/>
      <c r="I80" s="67"/>
      <c r="J80" s="68"/>
      <c r="K80" s="69"/>
      <c r="L80" s="70">
        <v>16</v>
      </c>
      <c r="M80" s="12">
        <f t="shared" si="4"/>
        <v>0</v>
      </c>
    </row>
    <row r="81" spans="1:13" s="11" customFormat="1" ht="12.75" outlineLevel="1" x14ac:dyDescent="0.2">
      <c r="A81" s="63"/>
      <c r="B81" s="71" t="s">
        <v>498</v>
      </c>
      <c r="C81" s="71" t="s">
        <v>142</v>
      </c>
      <c r="D81" s="71" t="s">
        <v>10</v>
      </c>
      <c r="E81" s="53"/>
      <c r="F81" s="65"/>
      <c r="G81" s="57">
        <v>136</v>
      </c>
      <c r="H81" s="66"/>
      <c r="I81" s="67"/>
      <c r="J81" s="68"/>
      <c r="K81" s="69"/>
      <c r="L81" s="70">
        <v>3</v>
      </c>
      <c r="M81" s="13">
        <f t="shared" si="4"/>
        <v>0</v>
      </c>
    </row>
    <row r="82" spans="1:13" s="11" customFormat="1" ht="12.75" outlineLevel="1" x14ac:dyDescent="0.2">
      <c r="A82" s="63" t="s">
        <v>9</v>
      </c>
      <c r="B82" s="64" t="s">
        <v>143</v>
      </c>
      <c r="C82" s="64" t="s">
        <v>142</v>
      </c>
      <c r="D82" s="64" t="s">
        <v>30</v>
      </c>
      <c r="E82" s="47"/>
      <c r="F82" s="65"/>
      <c r="G82" s="57">
        <v>656</v>
      </c>
      <c r="H82" s="66"/>
      <c r="I82" s="67"/>
      <c r="J82" s="68"/>
      <c r="K82" s="69"/>
      <c r="L82" s="70">
        <v>7</v>
      </c>
      <c r="M82" s="12">
        <f t="shared" si="4"/>
        <v>0</v>
      </c>
    </row>
    <row r="83" spans="1:13" s="11" customFormat="1" ht="12.75" outlineLevel="1" x14ac:dyDescent="0.2">
      <c r="A83" s="63" t="s">
        <v>9</v>
      </c>
      <c r="B83" s="64" t="s">
        <v>144</v>
      </c>
      <c r="C83" s="64" t="s">
        <v>142</v>
      </c>
      <c r="D83" s="64" t="s">
        <v>32</v>
      </c>
      <c r="E83" s="47"/>
      <c r="F83" s="65"/>
      <c r="G83" s="57">
        <v>605</v>
      </c>
      <c r="H83" s="66"/>
      <c r="I83" s="67"/>
      <c r="J83" s="68"/>
      <c r="K83" s="69"/>
      <c r="L83" s="70">
        <v>14</v>
      </c>
      <c r="M83" s="12">
        <f t="shared" si="4"/>
        <v>0</v>
      </c>
    </row>
    <row r="84" spans="1:13" s="11" customFormat="1" ht="12.75" outlineLevel="1" x14ac:dyDescent="0.2">
      <c r="A84" s="63" t="s">
        <v>9</v>
      </c>
      <c r="B84" s="64" t="s">
        <v>145</v>
      </c>
      <c r="C84" s="64" t="s">
        <v>146</v>
      </c>
      <c r="D84" s="64" t="s">
        <v>31</v>
      </c>
      <c r="E84" s="47"/>
      <c r="F84" s="65"/>
      <c r="G84" s="57">
        <v>500</v>
      </c>
      <c r="H84" s="66"/>
      <c r="I84" s="67"/>
      <c r="J84" s="68"/>
      <c r="K84" s="69"/>
      <c r="L84" s="70">
        <v>3.5</v>
      </c>
      <c r="M84" s="13">
        <f t="shared" si="4"/>
        <v>0</v>
      </c>
    </row>
    <row r="85" spans="1:13" s="11" customFormat="1" ht="12.75" outlineLevel="1" x14ac:dyDescent="0.2">
      <c r="A85" s="63" t="s">
        <v>9</v>
      </c>
      <c r="B85" s="64" t="s">
        <v>147</v>
      </c>
      <c r="C85" s="64" t="s">
        <v>146</v>
      </c>
      <c r="D85" s="64" t="s">
        <v>30</v>
      </c>
      <c r="E85" s="47"/>
      <c r="F85" s="65"/>
      <c r="G85" s="57">
        <v>1327</v>
      </c>
      <c r="H85" s="66"/>
      <c r="I85" s="67"/>
      <c r="J85" s="68"/>
      <c r="K85" s="69"/>
      <c r="L85" s="70">
        <v>7</v>
      </c>
      <c r="M85" s="12">
        <f t="shared" si="4"/>
        <v>0</v>
      </c>
    </row>
    <row r="86" spans="1:13" s="11" customFormat="1" ht="12.75" outlineLevel="1" x14ac:dyDescent="0.2">
      <c r="A86" s="63" t="s">
        <v>9</v>
      </c>
      <c r="B86" s="64" t="s">
        <v>149</v>
      </c>
      <c r="C86" s="64" t="s">
        <v>148</v>
      </c>
      <c r="D86" s="64" t="s">
        <v>30</v>
      </c>
      <c r="E86" s="47"/>
      <c r="F86" s="65"/>
      <c r="G86" s="57">
        <v>241</v>
      </c>
      <c r="H86" s="66"/>
      <c r="I86" s="67"/>
      <c r="J86" s="68"/>
      <c r="K86" s="69"/>
      <c r="L86" s="70">
        <v>8.75</v>
      </c>
      <c r="M86" s="12">
        <f t="shared" ref="M86:M115" si="5">IFERROR(H86*L86/180,"")</f>
        <v>0</v>
      </c>
    </row>
    <row r="87" spans="1:13" s="11" customFormat="1" ht="12.75" outlineLevel="1" x14ac:dyDescent="0.2">
      <c r="A87" s="63" t="s">
        <v>9</v>
      </c>
      <c r="B87" s="64" t="s">
        <v>150</v>
      </c>
      <c r="C87" s="64" t="s">
        <v>148</v>
      </c>
      <c r="D87" s="64" t="s">
        <v>32</v>
      </c>
      <c r="E87" s="47"/>
      <c r="F87" s="65"/>
      <c r="G87" s="57">
        <v>1034</v>
      </c>
      <c r="H87" s="66"/>
      <c r="I87" s="67"/>
      <c r="J87" s="68"/>
      <c r="K87" s="69"/>
      <c r="L87" s="70">
        <v>16</v>
      </c>
      <c r="M87" s="12">
        <f t="shared" si="5"/>
        <v>0</v>
      </c>
    </row>
    <row r="88" spans="1:13" s="11" customFormat="1" ht="12.75" outlineLevel="1" x14ac:dyDescent="0.2">
      <c r="A88" s="63" t="s">
        <v>9</v>
      </c>
      <c r="B88" s="64" t="s">
        <v>151</v>
      </c>
      <c r="C88" s="64" t="s">
        <v>152</v>
      </c>
      <c r="D88" s="64" t="s">
        <v>32</v>
      </c>
      <c r="E88" s="47"/>
      <c r="F88" s="65"/>
      <c r="G88" s="57">
        <v>634</v>
      </c>
      <c r="H88" s="66"/>
      <c r="I88" s="67"/>
      <c r="J88" s="68"/>
      <c r="K88" s="69"/>
      <c r="L88" s="70">
        <v>13</v>
      </c>
      <c r="M88" s="12">
        <f t="shared" si="5"/>
        <v>0</v>
      </c>
    </row>
    <row r="89" spans="1:13" s="11" customFormat="1" ht="12.75" outlineLevel="1" x14ac:dyDescent="0.2">
      <c r="A89" s="63" t="s">
        <v>9</v>
      </c>
      <c r="B89" s="64" t="s">
        <v>153</v>
      </c>
      <c r="C89" s="64" t="s">
        <v>154</v>
      </c>
      <c r="D89" s="64" t="s">
        <v>31</v>
      </c>
      <c r="E89" s="47"/>
      <c r="F89" s="65"/>
      <c r="G89" s="57">
        <v>21</v>
      </c>
      <c r="H89" s="66"/>
      <c r="I89" s="67"/>
      <c r="J89" s="68"/>
      <c r="K89" s="69"/>
      <c r="L89" s="70">
        <v>3.5</v>
      </c>
      <c r="M89" s="12">
        <f t="shared" si="5"/>
        <v>0</v>
      </c>
    </row>
    <row r="90" spans="1:13" s="11" customFormat="1" ht="12.75" outlineLevel="1" x14ac:dyDescent="0.2">
      <c r="A90" s="63" t="s">
        <v>9</v>
      </c>
      <c r="B90" s="64" t="s">
        <v>155</v>
      </c>
      <c r="C90" s="64" t="s">
        <v>156</v>
      </c>
      <c r="D90" s="64" t="s">
        <v>31</v>
      </c>
      <c r="E90" s="47"/>
      <c r="F90" s="65"/>
      <c r="G90" s="57">
        <v>177</v>
      </c>
      <c r="H90" s="66"/>
      <c r="I90" s="67"/>
      <c r="J90" s="68"/>
      <c r="K90" s="69"/>
      <c r="L90" s="70">
        <v>3.5</v>
      </c>
      <c r="M90" s="12">
        <f t="shared" si="5"/>
        <v>0</v>
      </c>
    </row>
    <row r="91" spans="1:13" s="11" customFormat="1" ht="12.75" outlineLevel="1" x14ac:dyDescent="0.2">
      <c r="A91" s="63"/>
      <c r="B91" s="71" t="s">
        <v>499</v>
      </c>
      <c r="C91" s="71" t="s">
        <v>500</v>
      </c>
      <c r="D91" s="71" t="s">
        <v>30</v>
      </c>
      <c r="E91" s="53"/>
      <c r="F91" s="65"/>
      <c r="G91" s="57">
        <v>313</v>
      </c>
      <c r="H91" s="66"/>
      <c r="I91" s="67"/>
      <c r="J91" s="68"/>
      <c r="K91" s="69"/>
      <c r="L91" s="70">
        <v>7</v>
      </c>
      <c r="M91" s="13">
        <f t="shared" si="5"/>
        <v>0</v>
      </c>
    </row>
    <row r="92" spans="1:13" s="11" customFormat="1" ht="12.75" outlineLevel="1" x14ac:dyDescent="0.2">
      <c r="A92" s="63" t="s">
        <v>9</v>
      </c>
      <c r="B92" s="64" t="s">
        <v>157</v>
      </c>
      <c r="C92" s="64" t="s">
        <v>158</v>
      </c>
      <c r="D92" s="64" t="s">
        <v>32</v>
      </c>
      <c r="E92" s="47"/>
      <c r="F92" s="65"/>
      <c r="G92" s="57">
        <v>461</v>
      </c>
      <c r="H92" s="66"/>
      <c r="I92" s="67"/>
      <c r="J92" s="68"/>
      <c r="K92" s="69"/>
      <c r="L92" s="70">
        <v>13</v>
      </c>
      <c r="M92" s="12">
        <f t="shared" si="5"/>
        <v>0</v>
      </c>
    </row>
    <row r="93" spans="1:13" s="11" customFormat="1" ht="12.75" outlineLevel="1" x14ac:dyDescent="0.2">
      <c r="A93" s="63" t="s">
        <v>9</v>
      </c>
      <c r="B93" s="64" t="s">
        <v>159</v>
      </c>
      <c r="C93" s="64" t="s">
        <v>160</v>
      </c>
      <c r="D93" s="64" t="s">
        <v>31</v>
      </c>
      <c r="E93" s="47"/>
      <c r="F93" s="65"/>
      <c r="G93" s="57">
        <v>329</v>
      </c>
      <c r="H93" s="66"/>
      <c r="I93" s="67"/>
      <c r="J93" s="68"/>
      <c r="K93" s="69"/>
      <c r="L93" s="70">
        <v>3.5</v>
      </c>
      <c r="M93" s="12">
        <f t="shared" si="5"/>
        <v>0</v>
      </c>
    </row>
    <row r="94" spans="1:13" s="11" customFormat="1" ht="12.75" outlineLevel="1" x14ac:dyDescent="0.2">
      <c r="A94" s="63" t="s">
        <v>9</v>
      </c>
      <c r="B94" s="64" t="s">
        <v>161</v>
      </c>
      <c r="C94" s="64" t="s">
        <v>160</v>
      </c>
      <c r="D94" s="64" t="s">
        <v>30</v>
      </c>
      <c r="E94" s="47"/>
      <c r="F94" s="65"/>
      <c r="G94" s="57">
        <v>507</v>
      </c>
      <c r="H94" s="66"/>
      <c r="I94" s="67"/>
      <c r="J94" s="68"/>
      <c r="K94" s="69"/>
      <c r="L94" s="70">
        <v>8.25</v>
      </c>
      <c r="M94" s="12">
        <f t="shared" si="5"/>
        <v>0</v>
      </c>
    </row>
    <row r="95" spans="1:13" s="11" customFormat="1" ht="12.75" outlineLevel="1" x14ac:dyDescent="0.2">
      <c r="A95" s="63" t="s">
        <v>9</v>
      </c>
      <c r="B95" s="64" t="s">
        <v>162</v>
      </c>
      <c r="C95" s="64" t="s">
        <v>160</v>
      </c>
      <c r="D95" s="64" t="s">
        <v>32</v>
      </c>
      <c r="E95" s="47"/>
      <c r="F95" s="65"/>
      <c r="G95" s="57">
        <v>393</v>
      </c>
      <c r="H95" s="66"/>
      <c r="I95" s="67"/>
      <c r="J95" s="68"/>
      <c r="K95" s="69"/>
      <c r="L95" s="70">
        <v>16</v>
      </c>
      <c r="M95" s="12">
        <f t="shared" si="5"/>
        <v>0</v>
      </c>
    </row>
    <row r="96" spans="1:13" s="11" customFormat="1" ht="12.75" outlineLevel="1" x14ac:dyDescent="0.2">
      <c r="A96" s="63" t="s">
        <v>9</v>
      </c>
      <c r="B96" s="64" t="s">
        <v>163</v>
      </c>
      <c r="C96" s="64" t="s">
        <v>164</v>
      </c>
      <c r="D96" s="64" t="s">
        <v>32</v>
      </c>
      <c r="E96" s="47"/>
      <c r="F96" s="65"/>
      <c r="G96" s="57">
        <v>540</v>
      </c>
      <c r="H96" s="66"/>
      <c r="I96" s="67"/>
      <c r="J96" s="68"/>
      <c r="K96" s="69"/>
      <c r="L96" s="70">
        <v>13</v>
      </c>
      <c r="M96" s="12">
        <f t="shared" si="5"/>
        <v>0</v>
      </c>
    </row>
    <row r="97" spans="1:13" s="11" customFormat="1" ht="12.75" outlineLevel="1" x14ac:dyDescent="0.2">
      <c r="A97" s="63" t="s">
        <v>9</v>
      </c>
      <c r="B97" s="64" t="s">
        <v>165</v>
      </c>
      <c r="C97" s="64" t="s">
        <v>166</v>
      </c>
      <c r="D97" s="64" t="s">
        <v>33</v>
      </c>
      <c r="E97" s="47"/>
      <c r="F97" s="65"/>
      <c r="G97" s="57">
        <v>7683</v>
      </c>
      <c r="H97" s="66"/>
      <c r="I97" s="67"/>
      <c r="J97" s="68"/>
      <c r="K97" s="69"/>
      <c r="L97" s="70">
        <v>1</v>
      </c>
      <c r="M97" s="12">
        <f t="shared" si="5"/>
        <v>0</v>
      </c>
    </row>
    <row r="98" spans="1:13" s="11" customFormat="1" ht="12.75" outlineLevel="1" x14ac:dyDescent="0.2">
      <c r="A98" s="63" t="s">
        <v>9</v>
      </c>
      <c r="B98" s="64" t="s">
        <v>167</v>
      </c>
      <c r="C98" s="64" t="s">
        <v>166</v>
      </c>
      <c r="D98" s="64" t="s">
        <v>30</v>
      </c>
      <c r="E98" s="47"/>
      <c r="F98" s="65"/>
      <c r="G98" s="57">
        <v>101</v>
      </c>
      <c r="H98" s="66"/>
      <c r="I98" s="67"/>
      <c r="J98" s="68"/>
      <c r="K98" s="69"/>
      <c r="L98" s="70">
        <v>7</v>
      </c>
      <c r="M98" s="12">
        <f t="shared" si="5"/>
        <v>0</v>
      </c>
    </row>
    <row r="99" spans="1:13" s="11" customFormat="1" ht="12.75" outlineLevel="1" x14ac:dyDescent="0.2">
      <c r="A99" s="63" t="s">
        <v>9</v>
      </c>
      <c r="B99" s="64" t="s">
        <v>168</v>
      </c>
      <c r="C99" s="64" t="s">
        <v>169</v>
      </c>
      <c r="D99" s="64" t="s">
        <v>10</v>
      </c>
      <c r="E99" s="47"/>
      <c r="F99" s="65"/>
      <c r="G99" s="57">
        <v>350</v>
      </c>
      <c r="H99" s="66"/>
      <c r="I99" s="67"/>
      <c r="J99" s="68"/>
      <c r="K99" s="69"/>
      <c r="L99" s="70">
        <v>3</v>
      </c>
      <c r="M99" s="12">
        <f t="shared" si="5"/>
        <v>0</v>
      </c>
    </row>
    <row r="100" spans="1:13" s="11" customFormat="1" ht="12.75" outlineLevel="1" x14ac:dyDescent="0.2">
      <c r="A100" s="63" t="s">
        <v>9</v>
      </c>
      <c r="B100" s="64" t="s">
        <v>170</v>
      </c>
      <c r="C100" s="64" t="s">
        <v>171</v>
      </c>
      <c r="D100" s="64" t="s">
        <v>10</v>
      </c>
      <c r="E100" s="47"/>
      <c r="F100" s="65"/>
      <c r="G100" s="57">
        <v>945</v>
      </c>
      <c r="H100" s="66"/>
      <c r="I100" s="67"/>
      <c r="J100" s="68"/>
      <c r="K100" s="69"/>
      <c r="L100" s="70">
        <v>3</v>
      </c>
      <c r="M100" s="12">
        <f t="shared" si="5"/>
        <v>0</v>
      </c>
    </row>
    <row r="101" spans="1:13" s="11" customFormat="1" ht="12.75" outlineLevel="1" x14ac:dyDescent="0.2">
      <c r="A101" s="63" t="s">
        <v>9</v>
      </c>
      <c r="B101" s="64" t="s">
        <v>172</v>
      </c>
      <c r="C101" s="64" t="s">
        <v>171</v>
      </c>
      <c r="D101" s="64" t="s">
        <v>30</v>
      </c>
      <c r="E101" s="47"/>
      <c r="F101" s="65"/>
      <c r="G101" s="57">
        <v>717</v>
      </c>
      <c r="H101" s="66"/>
      <c r="I101" s="67"/>
      <c r="J101" s="68"/>
      <c r="K101" s="69"/>
      <c r="L101" s="70">
        <v>7</v>
      </c>
      <c r="M101" s="12">
        <f t="shared" si="5"/>
        <v>0</v>
      </c>
    </row>
    <row r="102" spans="1:13" s="11" customFormat="1" ht="12.75" outlineLevel="1" x14ac:dyDescent="0.2">
      <c r="A102" s="63" t="s">
        <v>9</v>
      </c>
      <c r="B102" s="64" t="s">
        <v>173</v>
      </c>
      <c r="C102" s="64" t="s">
        <v>171</v>
      </c>
      <c r="D102" s="64" t="s">
        <v>32</v>
      </c>
      <c r="E102" s="47"/>
      <c r="F102" s="65"/>
      <c r="G102" s="57">
        <v>207</v>
      </c>
      <c r="H102" s="66"/>
      <c r="I102" s="67"/>
      <c r="J102" s="68"/>
      <c r="K102" s="69"/>
      <c r="L102" s="70">
        <v>11</v>
      </c>
      <c r="M102" s="12">
        <f t="shared" si="5"/>
        <v>0</v>
      </c>
    </row>
    <row r="103" spans="1:13" s="11" customFormat="1" ht="12.75" outlineLevel="1" x14ac:dyDescent="0.2">
      <c r="A103" s="63" t="s">
        <v>9</v>
      </c>
      <c r="B103" s="64" t="s">
        <v>174</v>
      </c>
      <c r="C103" s="64" t="s">
        <v>175</v>
      </c>
      <c r="D103" s="64" t="s">
        <v>10</v>
      </c>
      <c r="E103" s="47"/>
      <c r="F103" s="65"/>
      <c r="G103" s="57">
        <v>1009</v>
      </c>
      <c r="H103" s="66"/>
      <c r="I103" s="67"/>
      <c r="J103" s="68"/>
      <c r="K103" s="69"/>
      <c r="L103" s="70">
        <v>3</v>
      </c>
      <c r="M103" s="12">
        <f t="shared" si="5"/>
        <v>0</v>
      </c>
    </row>
    <row r="104" spans="1:13" s="11" customFormat="1" ht="12.75" outlineLevel="1" x14ac:dyDescent="0.2">
      <c r="A104" s="63"/>
      <c r="B104" s="71" t="s">
        <v>501</v>
      </c>
      <c r="C104" s="71" t="s">
        <v>177</v>
      </c>
      <c r="D104" s="71" t="s">
        <v>10</v>
      </c>
      <c r="E104" s="53" t="s">
        <v>517</v>
      </c>
      <c r="F104" s="65"/>
      <c r="G104" s="57">
        <v>1068</v>
      </c>
      <c r="H104" s="66"/>
      <c r="I104" s="67"/>
      <c r="J104" s="68"/>
      <c r="K104" s="69"/>
      <c r="L104" s="70">
        <v>3</v>
      </c>
      <c r="M104" s="13">
        <f t="shared" si="5"/>
        <v>0</v>
      </c>
    </row>
    <row r="105" spans="1:13" s="11" customFormat="1" ht="12.75" outlineLevel="1" x14ac:dyDescent="0.2">
      <c r="A105" s="63" t="s">
        <v>9</v>
      </c>
      <c r="B105" s="64" t="s">
        <v>176</v>
      </c>
      <c r="C105" s="64" t="s">
        <v>177</v>
      </c>
      <c r="D105" s="64" t="s">
        <v>31</v>
      </c>
      <c r="E105" s="53" t="s">
        <v>517</v>
      </c>
      <c r="F105" s="65"/>
      <c r="G105" s="57">
        <v>50</v>
      </c>
      <c r="H105" s="66"/>
      <c r="I105" s="67"/>
      <c r="J105" s="68"/>
      <c r="K105" s="69"/>
      <c r="L105" s="70">
        <v>3.5</v>
      </c>
      <c r="M105" s="12">
        <f t="shared" si="5"/>
        <v>0</v>
      </c>
    </row>
    <row r="106" spans="1:13" s="11" customFormat="1" ht="12.75" outlineLevel="1" x14ac:dyDescent="0.2">
      <c r="A106" s="63" t="s">
        <v>9</v>
      </c>
      <c r="B106" s="64" t="s">
        <v>178</v>
      </c>
      <c r="C106" s="64" t="s">
        <v>177</v>
      </c>
      <c r="D106" s="64" t="s">
        <v>30</v>
      </c>
      <c r="E106" s="47" t="s">
        <v>531</v>
      </c>
      <c r="F106" s="65"/>
      <c r="G106" s="57">
        <v>722</v>
      </c>
      <c r="H106" s="66"/>
      <c r="I106" s="67"/>
      <c r="J106" s="68"/>
      <c r="K106" s="69"/>
      <c r="L106" s="70">
        <v>7</v>
      </c>
      <c r="M106" s="12">
        <f t="shared" si="5"/>
        <v>0</v>
      </c>
    </row>
    <row r="107" spans="1:13" s="11" customFormat="1" ht="12.75" outlineLevel="1" x14ac:dyDescent="0.2">
      <c r="A107" s="63" t="s">
        <v>9</v>
      </c>
      <c r="B107" s="64" t="s">
        <v>179</v>
      </c>
      <c r="C107" s="64" t="s">
        <v>180</v>
      </c>
      <c r="D107" s="64" t="s">
        <v>10</v>
      </c>
      <c r="E107" s="47"/>
      <c r="F107" s="65"/>
      <c r="G107" s="57">
        <v>688</v>
      </c>
      <c r="H107" s="66"/>
      <c r="I107" s="67"/>
      <c r="J107" s="68"/>
      <c r="K107" s="69"/>
      <c r="L107" s="70">
        <v>3</v>
      </c>
      <c r="M107" s="12">
        <f t="shared" si="5"/>
        <v>0</v>
      </c>
    </row>
    <row r="108" spans="1:13" s="11" customFormat="1" ht="12.75" outlineLevel="1" x14ac:dyDescent="0.2">
      <c r="A108" s="63" t="s">
        <v>9</v>
      </c>
      <c r="B108" s="64" t="s">
        <v>181</v>
      </c>
      <c r="C108" s="64" t="s">
        <v>182</v>
      </c>
      <c r="D108" s="64" t="s">
        <v>31</v>
      </c>
      <c r="E108" s="47"/>
      <c r="F108" s="65"/>
      <c r="G108" s="57">
        <v>110</v>
      </c>
      <c r="H108" s="66"/>
      <c r="I108" s="67"/>
      <c r="J108" s="68"/>
      <c r="K108" s="69"/>
      <c r="L108" s="70">
        <v>3.5</v>
      </c>
      <c r="M108" s="12">
        <f t="shared" si="5"/>
        <v>0</v>
      </c>
    </row>
    <row r="109" spans="1:13" s="11" customFormat="1" ht="12.75" outlineLevel="1" x14ac:dyDescent="0.2">
      <c r="A109" s="63" t="s">
        <v>9</v>
      </c>
      <c r="B109" s="64" t="s">
        <v>183</v>
      </c>
      <c r="C109" s="64" t="s">
        <v>182</v>
      </c>
      <c r="D109" s="64" t="s">
        <v>32</v>
      </c>
      <c r="E109" s="47" t="s">
        <v>526</v>
      </c>
      <c r="F109" s="65"/>
      <c r="G109" s="57">
        <v>123</v>
      </c>
      <c r="H109" s="66"/>
      <c r="I109" s="67"/>
      <c r="J109" s="68"/>
      <c r="K109" s="69"/>
      <c r="L109" s="70">
        <v>12</v>
      </c>
      <c r="M109" s="12">
        <f t="shared" si="5"/>
        <v>0</v>
      </c>
    </row>
    <row r="110" spans="1:13" s="11" customFormat="1" ht="12.75" outlineLevel="1" x14ac:dyDescent="0.2">
      <c r="A110" s="63" t="s">
        <v>9</v>
      </c>
      <c r="B110" s="64" t="s">
        <v>184</v>
      </c>
      <c r="C110" s="64" t="s">
        <v>185</v>
      </c>
      <c r="D110" s="64" t="s">
        <v>10</v>
      </c>
      <c r="E110" s="47"/>
      <c r="F110" s="65"/>
      <c r="G110" s="57">
        <v>63</v>
      </c>
      <c r="H110" s="66"/>
      <c r="I110" s="67"/>
      <c r="J110" s="68"/>
      <c r="K110" s="69"/>
      <c r="L110" s="70">
        <v>3</v>
      </c>
      <c r="M110" s="12">
        <f t="shared" si="5"/>
        <v>0</v>
      </c>
    </row>
    <row r="111" spans="1:13" s="11" customFormat="1" ht="12.75" outlineLevel="1" x14ac:dyDescent="0.2">
      <c r="A111" s="63" t="s">
        <v>9</v>
      </c>
      <c r="B111" s="64" t="s">
        <v>186</v>
      </c>
      <c r="C111" s="64" t="s">
        <v>187</v>
      </c>
      <c r="D111" s="64" t="s">
        <v>31</v>
      </c>
      <c r="E111" s="47" t="s">
        <v>516</v>
      </c>
      <c r="F111" s="65"/>
      <c r="G111" s="57">
        <v>109</v>
      </c>
      <c r="H111" s="66"/>
      <c r="I111" s="67"/>
      <c r="J111" s="68"/>
      <c r="K111" s="69"/>
      <c r="L111" s="70">
        <v>3.5</v>
      </c>
      <c r="M111" s="12">
        <f t="shared" si="5"/>
        <v>0</v>
      </c>
    </row>
    <row r="112" spans="1:13" s="11" customFormat="1" ht="12.75" outlineLevel="1" x14ac:dyDescent="0.2">
      <c r="A112" s="63" t="s">
        <v>9</v>
      </c>
      <c r="B112" s="64" t="s">
        <v>188</v>
      </c>
      <c r="C112" s="64" t="s">
        <v>187</v>
      </c>
      <c r="D112" s="64" t="s">
        <v>32</v>
      </c>
      <c r="E112" s="47" t="s">
        <v>526</v>
      </c>
      <c r="F112" s="65"/>
      <c r="G112" s="57">
        <v>445</v>
      </c>
      <c r="H112" s="66"/>
      <c r="I112" s="67"/>
      <c r="J112" s="68"/>
      <c r="K112" s="69"/>
      <c r="L112" s="70">
        <v>12</v>
      </c>
      <c r="M112" s="12">
        <f t="shared" si="5"/>
        <v>0</v>
      </c>
    </row>
    <row r="113" spans="1:13" s="11" customFormat="1" ht="12.75" outlineLevel="1" x14ac:dyDescent="0.2">
      <c r="A113" s="63" t="s">
        <v>9</v>
      </c>
      <c r="B113" s="64" t="s">
        <v>190</v>
      </c>
      <c r="C113" s="64" t="s">
        <v>189</v>
      </c>
      <c r="D113" s="64" t="s">
        <v>30</v>
      </c>
      <c r="E113" s="47" t="s">
        <v>517</v>
      </c>
      <c r="F113" s="65"/>
      <c r="G113" s="57">
        <v>169</v>
      </c>
      <c r="H113" s="66"/>
      <c r="I113" s="67"/>
      <c r="J113" s="68"/>
      <c r="K113" s="69"/>
      <c r="L113" s="70">
        <v>8</v>
      </c>
      <c r="M113" s="12">
        <f t="shared" si="5"/>
        <v>0</v>
      </c>
    </row>
    <row r="114" spans="1:13" s="11" customFormat="1" ht="12.75" outlineLevel="1" x14ac:dyDescent="0.2">
      <c r="A114" s="63"/>
      <c r="B114" s="71" t="s">
        <v>502</v>
      </c>
      <c r="C114" s="71" t="s">
        <v>191</v>
      </c>
      <c r="D114" s="71" t="s">
        <v>33</v>
      </c>
      <c r="E114" s="53" t="s">
        <v>532</v>
      </c>
      <c r="F114" s="65"/>
      <c r="G114" s="57">
        <v>1870</v>
      </c>
      <c r="H114" s="66"/>
      <c r="I114" s="67"/>
      <c r="J114" s="68"/>
      <c r="K114" s="69"/>
      <c r="L114" s="70">
        <v>1</v>
      </c>
      <c r="M114" s="13">
        <f t="shared" si="5"/>
        <v>0</v>
      </c>
    </row>
    <row r="115" spans="1:13" s="11" customFormat="1" ht="12.75" outlineLevel="1" x14ac:dyDescent="0.2">
      <c r="A115" s="63"/>
      <c r="B115" s="71" t="s">
        <v>503</v>
      </c>
      <c r="C115" s="71" t="s">
        <v>191</v>
      </c>
      <c r="D115" s="71" t="s">
        <v>504</v>
      </c>
      <c r="E115" s="53"/>
      <c r="F115" s="65"/>
      <c r="G115" s="57">
        <v>52</v>
      </c>
      <c r="H115" s="66"/>
      <c r="I115" s="67"/>
      <c r="J115" s="68"/>
      <c r="K115" s="69"/>
      <c r="L115" s="70">
        <v>10</v>
      </c>
      <c r="M115" s="13">
        <f t="shared" si="5"/>
        <v>0</v>
      </c>
    </row>
    <row r="116" spans="1:13" s="11" customFormat="1" ht="12.75" outlineLevel="1" x14ac:dyDescent="0.2">
      <c r="A116" s="63" t="s">
        <v>9</v>
      </c>
      <c r="B116" s="64" t="s">
        <v>194</v>
      </c>
      <c r="C116" s="64" t="s">
        <v>193</v>
      </c>
      <c r="D116" s="64" t="s">
        <v>12</v>
      </c>
      <c r="E116" s="47" t="s">
        <v>524</v>
      </c>
      <c r="F116" s="65"/>
      <c r="G116" s="57">
        <v>650</v>
      </c>
      <c r="H116" s="66"/>
      <c r="I116" s="67"/>
      <c r="J116" s="68"/>
      <c r="K116" s="69"/>
      <c r="L116" s="70">
        <v>8.75</v>
      </c>
      <c r="M116" s="12">
        <f t="shared" ref="M116:M132" si="6">IFERROR(H116*L116/180,"")</f>
        <v>0</v>
      </c>
    </row>
    <row r="117" spans="1:13" s="11" customFormat="1" ht="12.75" outlineLevel="1" x14ac:dyDescent="0.2">
      <c r="A117" s="63" t="s">
        <v>9</v>
      </c>
      <c r="B117" s="64" t="s">
        <v>195</v>
      </c>
      <c r="C117" s="64" t="s">
        <v>193</v>
      </c>
      <c r="D117" s="64" t="s">
        <v>13</v>
      </c>
      <c r="E117" s="47"/>
      <c r="F117" s="65"/>
      <c r="G117" s="57">
        <v>500</v>
      </c>
      <c r="H117" s="66"/>
      <c r="I117" s="67"/>
      <c r="J117" s="68"/>
      <c r="K117" s="69"/>
      <c r="L117" s="70">
        <v>8.75</v>
      </c>
      <c r="M117" s="12">
        <f t="shared" si="6"/>
        <v>0</v>
      </c>
    </row>
    <row r="118" spans="1:13" s="11" customFormat="1" ht="12.75" outlineLevel="1" x14ac:dyDescent="0.2">
      <c r="A118" s="63" t="s">
        <v>9</v>
      </c>
      <c r="B118" s="64" t="s">
        <v>196</v>
      </c>
      <c r="C118" s="64" t="s">
        <v>193</v>
      </c>
      <c r="D118" s="64" t="s">
        <v>16</v>
      </c>
      <c r="E118" s="47" t="s">
        <v>524</v>
      </c>
      <c r="F118" s="65"/>
      <c r="G118" s="57">
        <v>650</v>
      </c>
      <c r="H118" s="66"/>
      <c r="I118" s="67"/>
      <c r="J118" s="68"/>
      <c r="K118" s="69"/>
      <c r="L118" s="70">
        <v>13</v>
      </c>
      <c r="M118" s="12">
        <f t="shared" si="6"/>
        <v>0</v>
      </c>
    </row>
    <row r="119" spans="1:13" s="11" customFormat="1" ht="12.75" outlineLevel="1" x14ac:dyDescent="0.2">
      <c r="A119" s="63" t="s">
        <v>9</v>
      </c>
      <c r="B119" s="64" t="s">
        <v>197</v>
      </c>
      <c r="C119" s="64" t="s">
        <v>198</v>
      </c>
      <c r="D119" s="64" t="s">
        <v>10</v>
      </c>
      <c r="E119" s="47" t="s">
        <v>514</v>
      </c>
      <c r="F119" s="65"/>
      <c r="G119" s="57">
        <v>27</v>
      </c>
      <c r="H119" s="66"/>
      <c r="I119" s="67"/>
      <c r="J119" s="68"/>
      <c r="K119" s="69"/>
      <c r="L119" s="70">
        <v>3</v>
      </c>
      <c r="M119" s="12">
        <f t="shared" si="6"/>
        <v>0</v>
      </c>
    </row>
    <row r="120" spans="1:13" s="11" customFormat="1" ht="12.75" outlineLevel="1" x14ac:dyDescent="0.2">
      <c r="A120" s="63" t="s">
        <v>9</v>
      </c>
      <c r="B120" s="64" t="s">
        <v>199</v>
      </c>
      <c r="C120" s="64" t="s">
        <v>198</v>
      </c>
      <c r="D120" s="64" t="s">
        <v>30</v>
      </c>
      <c r="E120" s="47" t="s">
        <v>516</v>
      </c>
      <c r="F120" s="65"/>
      <c r="G120" s="57">
        <v>11</v>
      </c>
      <c r="H120" s="66"/>
      <c r="I120" s="67"/>
      <c r="J120" s="68"/>
      <c r="K120" s="69"/>
      <c r="L120" s="70">
        <v>7</v>
      </c>
      <c r="M120" s="12">
        <f t="shared" si="6"/>
        <v>0</v>
      </c>
    </row>
    <row r="121" spans="1:13" s="11" customFormat="1" ht="12.75" outlineLevel="1" x14ac:dyDescent="0.2">
      <c r="A121" s="63" t="s">
        <v>9</v>
      </c>
      <c r="B121" s="64" t="s">
        <v>200</v>
      </c>
      <c r="C121" s="64" t="s">
        <v>201</v>
      </c>
      <c r="D121" s="64" t="s">
        <v>10</v>
      </c>
      <c r="E121" s="47"/>
      <c r="F121" s="65"/>
      <c r="G121" s="57">
        <v>124</v>
      </c>
      <c r="H121" s="66"/>
      <c r="I121" s="67"/>
      <c r="J121" s="68"/>
      <c r="K121" s="69"/>
      <c r="L121" s="70">
        <v>3</v>
      </c>
      <c r="M121" s="12">
        <f t="shared" si="6"/>
        <v>0</v>
      </c>
    </row>
    <row r="122" spans="1:13" s="11" customFormat="1" ht="12.75" outlineLevel="1" x14ac:dyDescent="0.2">
      <c r="A122" s="63"/>
      <c r="B122" s="71" t="s">
        <v>506</v>
      </c>
      <c r="C122" s="71" t="s">
        <v>505</v>
      </c>
      <c r="D122" s="71" t="s">
        <v>32</v>
      </c>
      <c r="E122" s="53"/>
      <c r="F122" s="65"/>
      <c r="G122" s="57">
        <v>250</v>
      </c>
      <c r="H122" s="66"/>
      <c r="I122" s="67"/>
      <c r="J122" s="68"/>
      <c r="K122" s="69"/>
      <c r="L122" s="70">
        <v>15</v>
      </c>
      <c r="M122" s="13">
        <f t="shared" si="6"/>
        <v>0</v>
      </c>
    </row>
    <row r="123" spans="1:13" s="11" customFormat="1" ht="12.75" outlineLevel="1" x14ac:dyDescent="0.2">
      <c r="A123" s="63" t="s">
        <v>9</v>
      </c>
      <c r="B123" s="64" t="s">
        <v>202</v>
      </c>
      <c r="C123" s="64" t="s">
        <v>203</v>
      </c>
      <c r="D123" s="64" t="s">
        <v>10</v>
      </c>
      <c r="E123" s="47"/>
      <c r="F123" s="65"/>
      <c r="G123" s="57">
        <v>15</v>
      </c>
      <c r="H123" s="66"/>
      <c r="I123" s="67"/>
      <c r="J123" s="68"/>
      <c r="K123" s="69"/>
      <c r="L123" s="70">
        <v>3</v>
      </c>
      <c r="M123" s="12">
        <f t="shared" si="6"/>
        <v>0</v>
      </c>
    </row>
    <row r="124" spans="1:13" s="11" customFormat="1" ht="12.75" outlineLevel="1" x14ac:dyDescent="0.2">
      <c r="A124" s="63" t="s">
        <v>9</v>
      </c>
      <c r="B124" s="64" t="s">
        <v>204</v>
      </c>
      <c r="C124" s="64" t="s">
        <v>205</v>
      </c>
      <c r="D124" s="64" t="s">
        <v>10</v>
      </c>
      <c r="E124" s="47"/>
      <c r="F124" s="65"/>
      <c r="G124" s="57">
        <v>77</v>
      </c>
      <c r="H124" s="66"/>
      <c r="I124" s="67"/>
      <c r="J124" s="68"/>
      <c r="K124" s="69"/>
      <c r="L124" s="70">
        <v>3</v>
      </c>
      <c r="M124" s="12">
        <f t="shared" si="6"/>
        <v>0</v>
      </c>
    </row>
    <row r="125" spans="1:13" s="11" customFormat="1" ht="12.75" outlineLevel="1" x14ac:dyDescent="0.2">
      <c r="A125" s="63" t="s">
        <v>9</v>
      </c>
      <c r="B125" s="64" t="s">
        <v>206</v>
      </c>
      <c r="C125" s="64" t="s">
        <v>207</v>
      </c>
      <c r="D125" s="64" t="s">
        <v>10</v>
      </c>
      <c r="E125" s="47"/>
      <c r="F125" s="65"/>
      <c r="G125" s="57">
        <v>34</v>
      </c>
      <c r="H125" s="66"/>
      <c r="I125" s="67"/>
      <c r="J125" s="68"/>
      <c r="K125" s="69"/>
      <c r="L125" s="70">
        <v>3</v>
      </c>
      <c r="M125" s="12">
        <f t="shared" si="6"/>
        <v>0</v>
      </c>
    </row>
    <row r="126" spans="1:13" s="11" customFormat="1" ht="12.75" outlineLevel="1" x14ac:dyDescent="0.2">
      <c r="A126" s="63" t="s">
        <v>9</v>
      </c>
      <c r="B126" s="64" t="s">
        <v>208</v>
      </c>
      <c r="C126" s="64" t="s">
        <v>209</v>
      </c>
      <c r="D126" s="64" t="s">
        <v>30</v>
      </c>
      <c r="E126" s="79" t="s">
        <v>524</v>
      </c>
      <c r="F126" s="65"/>
      <c r="G126" s="57">
        <v>500</v>
      </c>
      <c r="H126" s="66"/>
      <c r="I126" s="67"/>
      <c r="J126" s="68"/>
      <c r="K126" s="69"/>
      <c r="L126" s="70">
        <v>6.4</v>
      </c>
      <c r="M126" s="12">
        <f t="shared" si="6"/>
        <v>0</v>
      </c>
    </row>
    <row r="127" spans="1:13" s="11" customFormat="1" ht="12.75" outlineLevel="1" x14ac:dyDescent="0.2">
      <c r="A127" s="63" t="s">
        <v>9</v>
      </c>
      <c r="B127" s="64" t="s">
        <v>211</v>
      </c>
      <c r="C127" s="64" t="s">
        <v>210</v>
      </c>
      <c r="D127" s="64" t="s">
        <v>30</v>
      </c>
      <c r="E127" s="47"/>
      <c r="F127" s="65"/>
      <c r="G127" s="57">
        <v>232</v>
      </c>
      <c r="H127" s="66"/>
      <c r="I127" s="67"/>
      <c r="J127" s="68"/>
      <c r="K127" s="69"/>
      <c r="L127" s="70">
        <v>6.4</v>
      </c>
      <c r="M127" s="12">
        <f t="shared" si="6"/>
        <v>0</v>
      </c>
    </row>
    <row r="128" spans="1:13" s="11" customFormat="1" ht="12.75" outlineLevel="1" x14ac:dyDescent="0.2">
      <c r="A128" s="63" t="s">
        <v>9</v>
      </c>
      <c r="B128" s="64" t="s">
        <v>212</v>
      </c>
      <c r="C128" s="64" t="s">
        <v>213</v>
      </c>
      <c r="D128" s="64" t="s">
        <v>30</v>
      </c>
      <c r="E128" s="47" t="s">
        <v>544</v>
      </c>
      <c r="F128" s="65"/>
      <c r="G128" s="57">
        <v>1000</v>
      </c>
      <c r="H128" s="66"/>
      <c r="I128" s="67"/>
      <c r="J128" s="68"/>
      <c r="K128" s="69"/>
      <c r="L128" s="70">
        <v>8.5</v>
      </c>
      <c r="M128" s="12">
        <f t="shared" si="6"/>
        <v>0</v>
      </c>
    </row>
    <row r="129" spans="1:13" s="11" customFormat="1" ht="12.75" outlineLevel="1" x14ac:dyDescent="0.2">
      <c r="A129" s="63" t="s">
        <v>9</v>
      </c>
      <c r="B129" s="64" t="s">
        <v>214</v>
      </c>
      <c r="C129" s="64" t="s">
        <v>213</v>
      </c>
      <c r="D129" s="64" t="s">
        <v>32</v>
      </c>
      <c r="E129" s="47" t="s">
        <v>519</v>
      </c>
      <c r="F129" s="65"/>
      <c r="G129" s="57">
        <v>1000</v>
      </c>
      <c r="H129" s="66"/>
      <c r="I129" s="67"/>
      <c r="J129" s="68"/>
      <c r="K129" s="69"/>
      <c r="L129" s="70">
        <v>15.5</v>
      </c>
      <c r="M129" s="12">
        <f t="shared" si="6"/>
        <v>0</v>
      </c>
    </row>
    <row r="130" spans="1:13" s="11" customFormat="1" ht="12.75" outlineLevel="1" x14ac:dyDescent="0.2">
      <c r="A130" s="63" t="s">
        <v>9</v>
      </c>
      <c r="B130" s="64" t="s">
        <v>215</v>
      </c>
      <c r="C130" s="64" t="s">
        <v>216</v>
      </c>
      <c r="D130" s="64" t="s">
        <v>32</v>
      </c>
      <c r="E130" s="79" t="s">
        <v>533</v>
      </c>
      <c r="F130" s="65"/>
      <c r="G130" s="57">
        <v>1000</v>
      </c>
      <c r="H130" s="66"/>
      <c r="I130" s="67"/>
      <c r="J130" s="68"/>
      <c r="K130" s="69"/>
      <c r="L130" s="70">
        <v>15.5</v>
      </c>
      <c r="M130" s="12">
        <f t="shared" si="6"/>
        <v>0</v>
      </c>
    </row>
    <row r="131" spans="1:13" s="11" customFormat="1" ht="12.75" outlineLevel="1" x14ac:dyDescent="0.2">
      <c r="A131" s="63" t="s">
        <v>9</v>
      </c>
      <c r="B131" s="64" t="s">
        <v>217</v>
      </c>
      <c r="C131" s="64" t="s">
        <v>218</v>
      </c>
      <c r="D131" s="64" t="s">
        <v>30</v>
      </c>
      <c r="E131" s="79" t="s">
        <v>534</v>
      </c>
      <c r="F131" s="65"/>
      <c r="G131" s="57">
        <v>1500</v>
      </c>
      <c r="H131" s="66"/>
      <c r="I131" s="67"/>
      <c r="J131" s="68"/>
      <c r="K131" s="69"/>
      <c r="L131" s="70">
        <v>6.4</v>
      </c>
      <c r="M131" s="12">
        <f t="shared" si="6"/>
        <v>0</v>
      </c>
    </row>
    <row r="132" spans="1:13" s="11" customFormat="1" ht="12.75" outlineLevel="1" x14ac:dyDescent="0.2">
      <c r="A132" s="63" t="s">
        <v>9</v>
      </c>
      <c r="B132" s="64" t="s">
        <v>219</v>
      </c>
      <c r="C132" s="64" t="s">
        <v>218</v>
      </c>
      <c r="D132" s="64" t="s">
        <v>32</v>
      </c>
      <c r="E132" s="79" t="s">
        <v>535</v>
      </c>
      <c r="F132" s="65"/>
      <c r="G132" s="57">
        <v>175</v>
      </c>
      <c r="H132" s="66"/>
      <c r="I132" s="67"/>
      <c r="J132" s="68"/>
      <c r="K132" s="69"/>
      <c r="L132" s="70">
        <v>13</v>
      </c>
      <c r="M132" s="12">
        <f t="shared" si="6"/>
        <v>0</v>
      </c>
    </row>
    <row r="133" spans="1:13" s="11" customFormat="1" ht="12.75" outlineLevel="1" x14ac:dyDescent="0.2">
      <c r="A133" s="63" t="s">
        <v>9</v>
      </c>
      <c r="B133" s="64" t="s">
        <v>221</v>
      </c>
      <c r="C133" s="64" t="s">
        <v>220</v>
      </c>
      <c r="D133" s="64" t="s">
        <v>30</v>
      </c>
      <c r="E133" s="47" t="s">
        <v>536</v>
      </c>
      <c r="F133" s="65"/>
      <c r="G133" s="57">
        <v>769</v>
      </c>
      <c r="H133" s="66"/>
      <c r="I133" s="67"/>
      <c r="J133" s="68"/>
      <c r="K133" s="69"/>
      <c r="L133" s="70">
        <v>8</v>
      </c>
      <c r="M133" s="12">
        <f t="shared" ref="M133:M146" si="7">IFERROR(H133*L133/180,"")</f>
        <v>0</v>
      </c>
    </row>
    <row r="134" spans="1:13" s="11" customFormat="1" ht="12.75" outlineLevel="1" x14ac:dyDescent="0.2">
      <c r="A134" s="63" t="s">
        <v>9</v>
      </c>
      <c r="B134" s="64" t="s">
        <v>222</v>
      </c>
      <c r="C134" s="64" t="s">
        <v>220</v>
      </c>
      <c r="D134" s="64" t="s">
        <v>32</v>
      </c>
      <c r="E134" s="47" t="s">
        <v>542</v>
      </c>
      <c r="F134" s="65"/>
      <c r="G134" s="57">
        <v>1043</v>
      </c>
      <c r="H134" s="66"/>
      <c r="I134" s="67"/>
      <c r="J134" s="68"/>
      <c r="K134" s="69"/>
      <c r="L134" s="70">
        <v>13</v>
      </c>
      <c r="M134" s="12">
        <f t="shared" si="7"/>
        <v>0</v>
      </c>
    </row>
    <row r="135" spans="1:13" s="11" customFormat="1" ht="12.75" outlineLevel="1" x14ac:dyDescent="0.2">
      <c r="A135" s="63" t="s">
        <v>9</v>
      </c>
      <c r="B135" s="64" t="s">
        <v>223</v>
      </c>
      <c r="C135" s="64" t="s">
        <v>224</v>
      </c>
      <c r="D135" s="64" t="s">
        <v>31</v>
      </c>
      <c r="E135" s="47"/>
      <c r="F135" s="65"/>
      <c r="G135" s="57">
        <v>261</v>
      </c>
      <c r="H135" s="66"/>
      <c r="I135" s="67"/>
      <c r="J135" s="68"/>
      <c r="K135" s="69"/>
      <c r="L135" s="70">
        <v>3.5</v>
      </c>
      <c r="M135" s="12">
        <f t="shared" si="7"/>
        <v>0</v>
      </c>
    </row>
    <row r="136" spans="1:13" s="11" customFormat="1" ht="12.75" outlineLevel="1" x14ac:dyDescent="0.2">
      <c r="A136" s="63" t="s">
        <v>9</v>
      </c>
      <c r="B136" s="64" t="s">
        <v>225</v>
      </c>
      <c r="C136" s="64" t="s">
        <v>224</v>
      </c>
      <c r="D136" s="64" t="s">
        <v>30</v>
      </c>
      <c r="E136" s="47"/>
      <c r="F136" s="65"/>
      <c r="G136" s="57">
        <v>71</v>
      </c>
      <c r="H136" s="66"/>
      <c r="I136" s="67"/>
      <c r="J136" s="68"/>
      <c r="K136" s="69"/>
      <c r="L136" s="70">
        <v>8</v>
      </c>
      <c r="M136" s="12">
        <f t="shared" si="7"/>
        <v>0</v>
      </c>
    </row>
    <row r="137" spans="1:13" s="11" customFormat="1" ht="12.75" outlineLevel="1" x14ac:dyDescent="0.2">
      <c r="A137" s="63"/>
      <c r="B137" s="71" t="s">
        <v>508</v>
      </c>
      <c r="C137" s="71" t="s">
        <v>507</v>
      </c>
      <c r="D137" s="71" t="s">
        <v>10</v>
      </c>
      <c r="E137" s="53" t="s">
        <v>537</v>
      </c>
      <c r="F137" s="65"/>
      <c r="G137" s="57">
        <v>565</v>
      </c>
      <c r="H137" s="66"/>
      <c r="I137" s="67"/>
      <c r="J137" s="68"/>
      <c r="K137" s="69"/>
      <c r="L137" s="70">
        <v>3</v>
      </c>
      <c r="M137" s="13">
        <f t="shared" si="7"/>
        <v>0</v>
      </c>
    </row>
    <row r="138" spans="1:13" s="11" customFormat="1" ht="12.75" outlineLevel="1" x14ac:dyDescent="0.2">
      <c r="A138" s="63" t="s">
        <v>9</v>
      </c>
      <c r="B138" s="64" t="s">
        <v>227</v>
      </c>
      <c r="C138" s="64" t="s">
        <v>226</v>
      </c>
      <c r="D138" s="64" t="s">
        <v>10</v>
      </c>
      <c r="E138" s="47" t="s">
        <v>538</v>
      </c>
      <c r="F138" s="65"/>
      <c r="G138" s="57">
        <v>46</v>
      </c>
      <c r="H138" s="66"/>
      <c r="I138" s="67"/>
      <c r="J138" s="68"/>
      <c r="K138" s="69"/>
      <c r="L138" s="70">
        <v>3</v>
      </c>
      <c r="M138" s="12">
        <f t="shared" si="7"/>
        <v>0</v>
      </c>
    </row>
    <row r="139" spans="1:13" s="11" customFormat="1" ht="12.75" outlineLevel="1" x14ac:dyDescent="0.2">
      <c r="A139" s="63" t="s">
        <v>9</v>
      </c>
      <c r="B139" s="64" t="s">
        <v>229</v>
      </c>
      <c r="C139" s="64" t="s">
        <v>228</v>
      </c>
      <c r="D139" s="64" t="s">
        <v>13</v>
      </c>
      <c r="E139" s="47"/>
      <c r="F139" s="65"/>
      <c r="G139" s="57">
        <v>202</v>
      </c>
      <c r="H139" s="66"/>
      <c r="I139" s="67"/>
      <c r="J139" s="68"/>
      <c r="K139" s="69"/>
      <c r="L139" s="70">
        <v>10.5</v>
      </c>
      <c r="M139" s="12">
        <f t="shared" si="7"/>
        <v>0</v>
      </c>
    </row>
    <row r="140" spans="1:13" s="11" customFormat="1" ht="12.75" outlineLevel="1" x14ac:dyDescent="0.2">
      <c r="A140" s="63" t="s">
        <v>9</v>
      </c>
      <c r="B140" s="64" t="s">
        <v>230</v>
      </c>
      <c r="C140" s="64" t="s">
        <v>231</v>
      </c>
      <c r="D140" s="64" t="s">
        <v>10</v>
      </c>
      <c r="E140" s="47" t="s">
        <v>538</v>
      </c>
      <c r="F140" s="65"/>
      <c r="G140" s="57">
        <v>1374</v>
      </c>
      <c r="H140" s="66"/>
      <c r="I140" s="67"/>
      <c r="J140" s="68"/>
      <c r="K140" s="69"/>
      <c r="L140" s="70">
        <v>3</v>
      </c>
      <c r="M140" s="12">
        <f t="shared" si="7"/>
        <v>0</v>
      </c>
    </row>
    <row r="141" spans="1:13" s="11" customFormat="1" ht="12.75" outlineLevel="1" x14ac:dyDescent="0.2">
      <c r="A141" s="63" t="s">
        <v>9</v>
      </c>
      <c r="B141" s="64" t="s">
        <v>233</v>
      </c>
      <c r="C141" s="64" t="s">
        <v>232</v>
      </c>
      <c r="D141" s="64" t="s">
        <v>12</v>
      </c>
      <c r="E141" s="47"/>
      <c r="F141" s="65"/>
      <c r="G141" s="57">
        <v>327</v>
      </c>
      <c r="H141" s="66"/>
      <c r="I141" s="67"/>
      <c r="J141" s="68"/>
      <c r="K141" s="69"/>
      <c r="L141" s="70">
        <v>8.6</v>
      </c>
      <c r="M141" s="12">
        <f t="shared" si="7"/>
        <v>0</v>
      </c>
    </row>
    <row r="142" spans="1:13" s="11" customFormat="1" ht="12.75" outlineLevel="1" x14ac:dyDescent="0.2">
      <c r="A142" s="63" t="s">
        <v>9</v>
      </c>
      <c r="B142" s="64" t="s">
        <v>234</v>
      </c>
      <c r="C142" s="64" t="s">
        <v>235</v>
      </c>
      <c r="D142" s="64" t="s">
        <v>33</v>
      </c>
      <c r="E142" s="47"/>
      <c r="F142" s="65"/>
      <c r="G142" s="57">
        <v>50</v>
      </c>
      <c r="H142" s="66"/>
      <c r="I142" s="67"/>
      <c r="J142" s="68"/>
      <c r="K142" s="69"/>
      <c r="L142" s="70">
        <v>1</v>
      </c>
      <c r="M142" s="12">
        <f t="shared" si="7"/>
        <v>0</v>
      </c>
    </row>
    <row r="143" spans="1:13" s="11" customFormat="1" ht="12.75" outlineLevel="1" x14ac:dyDescent="0.2">
      <c r="A143" s="63" t="s">
        <v>9</v>
      </c>
      <c r="B143" s="64" t="s">
        <v>237</v>
      </c>
      <c r="C143" s="64" t="s">
        <v>236</v>
      </c>
      <c r="D143" s="64" t="s">
        <v>10</v>
      </c>
      <c r="E143" s="47" t="s">
        <v>538</v>
      </c>
      <c r="F143" s="65"/>
      <c r="G143" s="57">
        <v>160</v>
      </c>
      <c r="H143" s="66"/>
      <c r="I143" s="67"/>
      <c r="J143" s="68"/>
      <c r="K143" s="69"/>
      <c r="L143" s="70">
        <v>3</v>
      </c>
      <c r="M143" s="12">
        <f t="shared" si="7"/>
        <v>0</v>
      </c>
    </row>
    <row r="144" spans="1:13" s="11" customFormat="1" ht="12.75" outlineLevel="1" x14ac:dyDescent="0.2">
      <c r="A144" s="63" t="s">
        <v>9</v>
      </c>
      <c r="B144" s="64" t="s">
        <v>239</v>
      </c>
      <c r="C144" s="64" t="s">
        <v>238</v>
      </c>
      <c r="D144" s="64" t="s">
        <v>10</v>
      </c>
      <c r="E144" s="47" t="s">
        <v>538</v>
      </c>
      <c r="F144" s="65"/>
      <c r="G144" s="57">
        <v>45</v>
      </c>
      <c r="H144" s="66"/>
      <c r="I144" s="67"/>
      <c r="J144" s="68"/>
      <c r="K144" s="69"/>
      <c r="L144" s="70">
        <v>3</v>
      </c>
      <c r="M144" s="12">
        <f t="shared" si="7"/>
        <v>0</v>
      </c>
    </row>
    <row r="145" spans="1:13" s="11" customFormat="1" ht="12.75" outlineLevel="1" x14ac:dyDescent="0.2">
      <c r="A145" s="63" t="s">
        <v>9</v>
      </c>
      <c r="B145" s="64" t="s">
        <v>240</v>
      </c>
      <c r="C145" s="64" t="s">
        <v>238</v>
      </c>
      <c r="D145" s="64" t="s">
        <v>12</v>
      </c>
      <c r="E145" s="47"/>
      <c r="F145" s="65"/>
      <c r="G145" s="57">
        <v>13</v>
      </c>
      <c r="H145" s="66"/>
      <c r="I145" s="67"/>
      <c r="J145" s="68"/>
      <c r="K145" s="69"/>
      <c r="L145" s="70">
        <v>8.6</v>
      </c>
      <c r="M145" s="12">
        <f t="shared" si="7"/>
        <v>0</v>
      </c>
    </row>
    <row r="146" spans="1:13" s="11" customFormat="1" ht="12.75" outlineLevel="1" x14ac:dyDescent="0.2">
      <c r="A146" s="63" t="s">
        <v>9</v>
      </c>
      <c r="B146" s="64" t="s">
        <v>241</v>
      </c>
      <c r="C146" s="64" t="s">
        <v>238</v>
      </c>
      <c r="D146" s="64" t="s">
        <v>13</v>
      </c>
      <c r="E146" s="47"/>
      <c r="F146" s="65"/>
      <c r="G146" s="57">
        <v>881</v>
      </c>
      <c r="H146" s="66"/>
      <c r="I146" s="67"/>
      <c r="J146" s="68"/>
      <c r="K146" s="69"/>
      <c r="L146" s="70">
        <v>10.5</v>
      </c>
      <c r="M146" s="12">
        <f t="shared" si="7"/>
        <v>0</v>
      </c>
    </row>
    <row r="147" spans="1:13" s="11" customFormat="1" ht="12.75" outlineLevel="1" x14ac:dyDescent="0.2">
      <c r="A147" s="63" t="s">
        <v>9</v>
      </c>
      <c r="B147" s="64" t="s">
        <v>243</v>
      </c>
      <c r="C147" s="64" t="s">
        <v>242</v>
      </c>
      <c r="D147" s="64" t="s">
        <v>14</v>
      </c>
      <c r="E147" s="47"/>
      <c r="F147" s="65"/>
      <c r="G147" s="57">
        <v>100</v>
      </c>
      <c r="H147" s="66"/>
      <c r="I147" s="67"/>
      <c r="J147" s="68"/>
      <c r="K147" s="69"/>
      <c r="L147" s="70">
        <v>10.5</v>
      </c>
      <c r="M147" s="12">
        <f t="shared" ref="M147:M170" si="8">IFERROR(H147*L147/180,"")</f>
        <v>0</v>
      </c>
    </row>
    <row r="148" spans="1:13" s="11" customFormat="1" ht="12.75" outlineLevel="1" x14ac:dyDescent="0.2">
      <c r="A148" s="63" t="s">
        <v>9</v>
      </c>
      <c r="B148" s="64" t="s">
        <v>244</v>
      </c>
      <c r="C148" s="64" t="s">
        <v>245</v>
      </c>
      <c r="D148" s="64" t="s">
        <v>33</v>
      </c>
      <c r="E148" s="47"/>
      <c r="F148" s="65"/>
      <c r="G148" s="57">
        <v>185</v>
      </c>
      <c r="H148" s="66"/>
      <c r="I148" s="67"/>
      <c r="J148" s="68"/>
      <c r="K148" s="69"/>
      <c r="L148" s="70">
        <v>1</v>
      </c>
      <c r="M148" s="12">
        <f t="shared" si="8"/>
        <v>0</v>
      </c>
    </row>
    <row r="149" spans="1:13" s="11" customFormat="1" ht="12.75" outlineLevel="1" x14ac:dyDescent="0.2">
      <c r="A149" s="63" t="s">
        <v>9</v>
      </c>
      <c r="B149" s="64" t="s">
        <v>247</v>
      </c>
      <c r="C149" s="64" t="s">
        <v>246</v>
      </c>
      <c r="D149" s="64" t="s">
        <v>13</v>
      </c>
      <c r="E149" s="47"/>
      <c r="F149" s="65"/>
      <c r="G149" s="57">
        <v>54</v>
      </c>
      <c r="H149" s="66"/>
      <c r="I149" s="67"/>
      <c r="J149" s="68"/>
      <c r="K149" s="69"/>
      <c r="L149" s="70">
        <v>10.5</v>
      </c>
      <c r="M149" s="12">
        <f t="shared" si="8"/>
        <v>0</v>
      </c>
    </row>
    <row r="150" spans="1:13" s="11" customFormat="1" ht="12.75" outlineLevel="1" x14ac:dyDescent="0.2">
      <c r="A150" s="63" t="s">
        <v>9</v>
      </c>
      <c r="B150" s="64" t="s">
        <v>248</v>
      </c>
      <c r="C150" s="64" t="s">
        <v>246</v>
      </c>
      <c r="D150" s="64" t="s">
        <v>14</v>
      </c>
      <c r="E150" s="47"/>
      <c r="F150" s="65"/>
      <c r="G150" s="57">
        <v>324</v>
      </c>
      <c r="H150" s="66"/>
      <c r="I150" s="67"/>
      <c r="J150" s="68"/>
      <c r="K150" s="69"/>
      <c r="L150" s="70">
        <v>10.5</v>
      </c>
      <c r="M150" s="12">
        <f t="shared" si="8"/>
        <v>0</v>
      </c>
    </row>
    <row r="151" spans="1:13" s="11" customFormat="1" ht="12.75" outlineLevel="1" x14ac:dyDescent="0.2">
      <c r="A151" s="63" t="s">
        <v>9</v>
      </c>
      <c r="B151" s="64" t="s">
        <v>250</v>
      </c>
      <c r="C151" s="64" t="s">
        <v>249</v>
      </c>
      <c r="D151" s="64" t="s">
        <v>10</v>
      </c>
      <c r="E151" s="47" t="s">
        <v>538</v>
      </c>
      <c r="F151" s="65"/>
      <c r="G151" s="57">
        <v>249</v>
      </c>
      <c r="H151" s="66"/>
      <c r="I151" s="67"/>
      <c r="J151" s="68"/>
      <c r="K151" s="69"/>
      <c r="L151" s="70">
        <v>3</v>
      </c>
      <c r="M151" s="12">
        <f t="shared" si="8"/>
        <v>0</v>
      </c>
    </row>
    <row r="152" spans="1:13" s="11" customFormat="1" ht="12.75" outlineLevel="1" x14ac:dyDescent="0.2">
      <c r="A152" s="63" t="s">
        <v>9</v>
      </c>
      <c r="B152" s="64" t="s">
        <v>251</v>
      </c>
      <c r="C152" s="64" t="s">
        <v>249</v>
      </c>
      <c r="D152" s="64" t="s">
        <v>12</v>
      </c>
      <c r="E152" s="47"/>
      <c r="F152" s="65"/>
      <c r="G152" s="57">
        <v>14</v>
      </c>
      <c r="H152" s="66"/>
      <c r="I152" s="67"/>
      <c r="J152" s="68"/>
      <c r="K152" s="69"/>
      <c r="L152" s="70">
        <v>8.6</v>
      </c>
      <c r="M152" s="12">
        <f t="shared" si="8"/>
        <v>0</v>
      </c>
    </row>
    <row r="153" spans="1:13" s="11" customFormat="1" ht="12.75" outlineLevel="1" x14ac:dyDescent="0.2">
      <c r="A153" s="63" t="s">
        <v>9</v>
      </c>
      <c r="B153" s="64" t="s">
        <v>252</v>
      </c>
      <c r="C153" s="64" t="s">
        <v>249</v>
      </c>
      <c r="D153" s="64" t="s">
        <v>13</v>
      </c>
      <c r="E153" s="47"/>
      <c r="F153" s="65"/>
      <c r="G153" s="57">
        <v>270</v>
      </c>
      <c r="H153" s="66"/>
      <c r="I153" s="67"/>
      <c r="J153" s="68"/>
      <c r="K153" s="69"/>
      <c r="L153" s="70">
        <v>10.5</v>
      </c>
      <c r="M153" s="12">
        <f t="shared" si="8"/>
        <v>0</v>
      </c>
    </row>
    <row r="154" spans="1:13" s="11" customFormat="1" ht="12.75" outlineLevel="1" x14ac:dyDescent="0.2">
      <c r="A154" s="63" t="s">
        <v>9</v>
      </c>
      <c r="B154" s="64" t="s">
        <v>253</v>
      </c>
      <c r="C154" s="64" t="s">
        <v>249</v>
      </c>
      <c r="D154" s="64" t="s">
        <v>14</v>
      </c>
      <c r="E154" s="47"/>
      <c r="F154" s="65"/>
      <c r="G154" s="57">
        <v>219</v>
      </c>
      <c r="H154" s="66"/>
      <c r="I154" s="67"/>
      <c r="J154" s="68"/>
      <c r="K154" s="69"/>
      <c r="L154" s="70">
        <v>10.5</v>
      </c>
      <c r="M154" s="12">
        <f t="shared" si="8"/>
        <v>0</v>
      </c>
    </row>
    <row r="155" spans="1:13" s="11" customFormat="1" ht="12.75" outlineLevel="1" x14ac:dyDescent="0.2">
      <c r="A155" s="63" t="s">
        <v>9</v>
      </c>
      <c r="B155" s="64" t="s">
        <v>254</v>
      </c>
      <c r="C155" s="64" t="s">
        <v>249</v>
      </c>
      <c r="D155" s="64" t="s">
        <v>192</v>
      </c>
      <c r="E155" s="47"/>
      <c r="F155" s="65"/>
      <c r="G155" s="57">
        <v>130</v>
      </c>
      <c r="H155" s="66"/>
      <c r="I155" s="67"/>
      <c r="J155" s="68"/>
      <c r="K155" s="69"/>
      <c r="L155" s="70">
        <v>10.5</v>
      </c>
      <c r="M155" s="12">
        <f t="shared" si="8"/>
        <v>0</v>
      </c>
    </row>
    <row r="156" spans="1:13" s="11" customFormat="1" ht="12.75" outlineLevel="1" x14ac:dyDescent="0.2">
      <c r="A156" s="63" t="s">
        <v>9</v>
      </c>
      <c r="B156" s="64" t="s">
        <v>255</v>
      </c>
      <c r="C156" s="64" t="s">
        <v>256</v>
      </c>
      <c r="D156" s="64" t="s">
        <v>33</v>
      </c>
      <c r="E156" s="47"/>
      <c r="F156" s="65"/>
      <c r="G156" s="57">
        <v>12</v>
      </c>
      <c r="H156" s="66"/>
      <c r="I156" s="67"/>
      <c r="J156" s="68"/>
      <c r="K156" s="69"/>
      <c r="L156" s="70">
        <v>1</v>
      </c>
      <c r="M156" s="12">
        <f t="shared" si="8"/>
        <v>0</v>
      </c>
    </row>
    <row r="157" spans="1:13" s="11" customFormat="1" ht="12.75" outlineLevel="1" x14ac:dyDescent="0.2">
      <c r="A157" s="63" t="s">
        <v>9</v>
      </c>
      <c r="B157" s="64" t="s">
        <v>257</v>
      </c>
      <c r="C157" s="64" t="s">
        <v>256</v>
      </c>
      <c r="D157" s="64" t="s">
        <v>10</v>
      </c>
      <c r="E157" s="47"/>
      <c r="F157" s="65"/>
      <c r="G157" s="57">
        <v>20</v>
      </c>
      <c r="H157" s="66"/>
      <c r="I157" s="67"/>
      <c r="J157" s="68"/>
      <c r="K157" s="69"/>
      <c r="L157" s="70">
        <v>3</v>
      </c>
      <c r="M157" s="12">
        <f t="shared" si="8"/>
        <v>0</v>
      </c>
    </row>
    <row r="158" spans="1:13" s="11" customFormat="1" ht="12.75" outlineLevel="1" x14ac:dyDescent="0.2">
      <c r="A158" s="63" t="s">
        <v>9</v>
      </c>
      <c r="B158" s="64" t="s">
        <v>258</v>
      </c>
      <c r="C158" s="64" t="s">
        <v>256</v>
      </c>
      <c r="D158" s="64" t="s">
        <v>192</v>
      </c>
      <c r="E158" s="47"/>
      <c r="F158" s="65"/>
      <c r="G158" s="57">
        <v>314</v>
      </c>
      <c r="H158" s="66"/>
      <c r="I158" s="67"/>
      <c r="J158" s="68"/>
      <c r="K158" s="69"/>
      <c r="L158" s="70">
        <v>10.5</v>
      </c>
      <c r="M158" s="12">
        <f t="shared" si="8"/>
        <v>0</v>
      </c>
    </row>
    <row r="159" spans="1:13" s="11" customFormat="1" ht="12.75" outlineLevel="1" x14ac:dyDescent="0.2">
      <c r="A159" s="63" t="s">
        <v>9</v>
      </c>
      <c r="B159" s="64" t="s">
        <v>259</v>
      </c>
      <c r="C159" s="64" t="s">
        <v>260</v>
      </c>
      <c r="D159" s="64" t="s">
        <v>33</v>
      </c>
      <c r="E159" s="47"/>
      <c r="F159" s="65"/>
      <c r="G159" s="57">
        <v>96</v>
      </c>
      <c r="H159" s="66"/>
      <c r="I159" s="67"/>
      <c r="J159" s="68"/>
      <c r="K159" s="69"/>
      <c r="L159" s="70">
        <v>1</v>
      </c>
      <c r="M159" s="12">
        <f t="shared" si="8"/>
        <v>0</v>
      </c>
    </row>
    <row r="160" spans="1:13" s="11" customFormat="1" ht="12.75" outlineLevel="1" x14ac:dyDescent="0.2">
      <c r="A160" s="63" t="s">
        <v>9</v>
      </c>
      <c r="B160" s="64" t="s">
        <v>261</v>
      </c>
      <c r="C160" s="64" t="s">
        <v>262</v>
      </c>
      <c r="D160" s="64" t="s">
        <v>10</v>
      </c>
      <c r="E160" s="47" t="s">
        <v>514</v>
      </c>
      <c r="F160" s="65"/>
      <c r="G160" s="57">
        <v>1081</v>
      </c>
      <c r="H160" s="66"/>
      <c r="I160" s="67"/>
      <c r="J160" s="68"/>
      <c r="K160" s="69"/>
      <c r="L160" s="70">
        <v>3</v>
      </c>
      <c r="M160" s="13">
        <f t="shared" si="8"/>
        <v>0</v>
      </c>
    </row>
    <row r="161" spans="1:13" s="11" customFormat="1" ht="12.75" outlineLevel="1" x14ac:dyDescent="0.2">
      <c r="A161" s="63" t="s">
        <v>9</v>
      </c>
      <c r="B161" s="64" t="s">
        <v>263</v>
      </c>
      <c r="C161" s="64" t="s">
        <v>264</v>
      </c>
      <c r="D161" s="64" t="s">
        <v>30</v>
      </c>
      <c r="E161" s="47"/>
      <c r="F161" s="65"/>
      <c r="G161" s="57">
        <v>75</v>
      </c>
      <c r="H161" s="66"/>
      <c r="I161" s="67"/>
      <c r="J161" s="68"/>
      <c r="K161" s="69"/>
      <c r="L161" s="70">
        <v>8.75</v>
      </c>
      <c r="M161" s="12">
        <f t="shared" si="8"/>
        <v>0</v>
      </c>
    </row>
    <row r="162" spans="1:13" s="11" customFormat="1" ht="12.75" outlineLevel="1" x14ac:dyDescent="0.2">
      <c r="A162" s="63" t="s">
        <v>9</v>
      </c>
      <c r="B162" s="64" t="s">
        <v>265</v>
      </c>
      <c r="C162" s="64" t="s">
        <v>266</v>
      </c>
      <c r="D162" s="64" t="s">
        <v>30</v>
      </c>
      <c r="E162" s="47"/>
      <c r="F162" s="65"/>
      <c r="G162" s="57">
        <v>121</v>
      </c>
      <c r="H162" s="66"/>
      <c r="I162" s="67"/>
      <c r="J162" s="68"/>
      <c r="K162" s="69"/>
      <c r="L162" s="70">
        <v>7.5</v>
      </c>
      <c r="M162" s="13">
        <f t="shared" si="8"/>
        <v>0</v>
      </c>
    </row>
    <row r="163" spans="1:13" s="11" customFormat="1" ht="12.75" outlineLevel="1" x14ac:dyDescent="0.2">
      <c r="A163" s="63" t="s">
        <v>9</v>
      </c>
      <c r="B163" s="64" t="s">
        <v>267</v>
      </c>
      <c r="C163" s="64" t="s">
        <v>268</v>
      </c>
      <c r="D163" s="64" t="s">
        <v>30</v>
      </c>
      <c r="E163" s="47"/>
      <c r="F163" s="65"/>
      <c r="G163" s="57">
        <v>733</v>
      </c>
      <c r="H163" s="66"/>
      <c r="I163" s="67"/>
      <c r="J163" s="68"/>
      <c r="K163" s="69"/>
      <c r="L163" s="70">
        <v>7.9</v>
      </c>
      <c r="M163" s="13">
        <f t="shared" si="8"/>
        <v>0</v>
      </c>
    </row>
    <row r="164" spans="1:13" s="11" customFormat="1" ht="12.75" outlineLevel="1" x14ac:dyDescent="0.2">
      <c r="A164" s="63" t="s">
        <v>9</v>
      </c>
      <c r="B164" s="64" t="s">
        <v>269</v>
      </c>
      <c r="C164" s="64" t="s">
        <v>270</v>
      </c>
      <c r="D164" s="64" t="s">
        <v>30</v>
      </c>
      <c r="E164" s="47"/>
      <c r="F164" s="65"/>
      <c r="G164" s="57">
        <v>117</v>
      </c>
      <c r="H164" s="66"/>
      <c r="I164" s="67"/>
      <c r="J164" s="68"/>
      <c r="K164" s="69"/>
      <c r="L164" s="70">
        <v>7.9</v>
      </c>
      <c r="M164" s="13">
        <f t="shared" si="8"/>
        <v>0</v>
      </c>
    </row>
    <row r="165" spans="1:13" s="11" customFormat="1" ht="12.75" outlineLevel="1" x14ac:dyDescent="0.2">
      <c r="A165" s="63" t="s">
        <v>9</v>
      </c>
      <c r="B165" s="64" t="s">
        <v>271</v>
      </c>
      <c r="C165" s="64" t="s">
        <v>272</v>
      </c>
      <c r="D165" s="64" t="s">
        <v>30</v>
      </c>
      <c r="E165" s="47"/>
      <c r="F165" s="65"/>
      <c r="G165" s="57">
        <v>166</v>
      </c>
      <c r="H165" s="66"/>
      <c r="I165" s="67"/>
      <c r="J165" s="68"/>
      <c r="K165" s="69"/>
      <c r="L165" s="70">
        <v>7.9</v>
      </c>
      <c r="M165" s="13">
        <f t="shared" si="8"/>
        <v>0</v>
      </c>
    </row>
    <row r="166" spans="1:13" s="11" customFormat="1" ht="12.75" outlineLevel="1" x14ac:dyDescent="0.2">
      <c r="A166" s="63" t="s">
        <v>9</v>
      </c>
      <c r="B166" s="64" t="s">
        <v>273</v>
      </c>
      <c r="C166" s="64" t="s">
        <v>274</v>
      </c>
      <c r="D166" s="64" t="s">
        <v>30</v>
      </c>
      <c r="E166" s="47"/>
      <c r="F166" s="65"/>
      <c r="G166" s="57">
        <v>236</v>
      </c>
      <c r="H166" s="66"/>
      <c r="I166" s="67"/>
      <c r="J166" s="68"/>
      <c r="K166" s="69"/>
      <c r="L166" s="70">
        <v>7.9</v>
      </c>
      <c r="M166" s="13">
        <f t="shared" si="8"/>
        <v>0</v>
      </c>
    </row>
    <row r="167" spans="1:13" s="11" customFormat="1" ht="12.75" outlineLevel="1" x14ac:dyDescent="0.2">
      <c r="A167" s="63" t="s">
        <v>9</v>
      </c>
      <c r="B167" s="64" t="s">
        <v>275</v>
      </c>
      <c r="C167" s="64" t="s">
        <v>276</v>
      </c>
      <c r="D167" s="64" t="s">
        <v>30</v>
      </c>
      <c r="E167" s="47"/>
      <c r="F167" s="65"/>
      <c r="G167" s="57">
        <v>343</v>
      </c>
      <c r="H167" s="66"/>
      <c r="I167" s="67"/>
      <c r="J167" s="68"/>
      <c r="K167" s="69"/>
      <c r="L167" s="70">
        <v>7.9</v>
      </c>
      <c r="M167" s="13">
        <f t="shared" si="8"/>
        <v>0</v>
      </c>
    </row>
    <row r="168" spans="1:13" s="11" customFormat="1" ht="12.75" outlineLevel="1" x14ac:dyDescent="0.2">
      <c r="A168" s="63" t="s">
        <v>9</v>
      </c>
      <c r="B168" s="64" t="s">
        <v>277</v>
      </c>
      <c r="C168" s="64" t="s">
        <v>278</v>
      </c>
      <c r="D168" s="64" t="s">
        <v>32</v>
      </c>
      <c r="E168" s="47" t="s">
        <v>524</v>
      </c>
      <c r="F168" s="65"/>
      <c r="G168" s="57">
        <v>130</v>
      </c>
      <c r="H168" s="66"/>
      <c r="I168" s="67"/>
      <c r="J168" s="68"/>
      <c r="K168" s="69"/>
      <c r="L168" s="70">
        <v>15</v>
      </c>
      <c r="M168" s="13">
        <f t="shared" si="8"/>
        <v>0</v>
      </c>
    </row>
    <row r="169" spans="1:13" s="11" customFormat="1" ht="12.75" outlineLevel="1" x14ac:dyDescent="0.2">
      <c r="A169" s="63" t="s">
        <v>9</v>
      </c>
      <c r="B169" s="64" t="s">
        <v>279</v>
      </c>
      <c r="C169" s="64" t="s">
        <v>280</v>
      </c>
      <c r="D169" s="64" t="s">
        <v>30</v>
      </c>
      <c r="E169" s="47"/>
      <c r="F169" s="65"/>
      <c r="G169" s="57">
        <v>493</v>
      </c>
      <c r="H169" s="66"/>
      <c r="I169" s="67"/>
      <c r="J169" s="68"/>
      <c r="K169" s="69"/>
      <c r="L169" s="70">
        <v>9.5</v>
      </c>
      <c r="M169" s="13">
        <f t="shared" si="8"/>
        <v>0</v>
      </c>
    </row>
    <row r="170" spans="1:13" s="11" customFormat="1" ht="12.75" outlineLevel="1" x14ac:dyDescent="0.2">
      <c r="A170" s="63" t="s">
        <v>9</v>
      </c>
      <c r="B170" s="64" t="s">
        <v>282</v>
      </c>
      <c r="C170" s="64" t="s">
        <v>281</v>
      </c>
      <c r="D170" s="64" t="s">
        <v>30</v>
      </c>
      <c r="E170" s="47"/>
      <c r="F170" s="65"/>
      <c r="G170" s="57">
        <v>430</v>
      </c>
      <c r="H170" s="66"/>
      <c r="I170" s="67"/>
      <c r="J170" s="68"/>
      <c r="K170" s="69"/>
      <c r="L170" s="70">
        <v>8.75</v>
      </c>
      <c r="M170" s="13">
        <f t="shared" si="8"/>
        <v>0</v>
      </c>
    </row>
    <row r="171" spans="1:13" s="11" customFormat="1" ht="12.75" outlineLevel="1" x14ac:dyDescent="0.2">
      <c r="A171" s="63" t="s">
        <v>9</v>
      </c>
      <c r="B171" s="64" t="s">
        <v>283</v>
      </c>
      <c r="C171" s="64" t="s">
        <v>284</v>
      </c>
      <c r="D171" s="64" t="s">
        <v>10</v>
      </c>
      <c r="E171" s="47"/>
      <c r="F171" s="65"/>
      <c r="G171" s="57">
        <v>653</v>
      </c>
      <c r="H171" s="66"/>
      <c r="I171" s="67"/>
      <c r="J171" s="68"/>
      <c r="K171" s="69"/>
      <c r="L171" s="70">
        <v>3</v>
      </c>
      <c r="M171" s="13">
        <f t="shared" ref="M171:M184" si="9">IFERROR(H171*L171/180,"")</f>
        <v>0</v>
      </c>
    </row>
    <row r="172" spans="1:13" s="11" customFormat="1" ht="12.75" outlineLevel="1" x14ac:dyDescent="0.2">
      <c r="A172" s="63" t="s">
        <v>9</v>
      </c>
      <c r="B172" s="64" t="s">
        <v>285</v>
      </c>
      <c r="C172" s="64" t="s">
        <v>286</v>
      </c>
      <c r="D172" s="64" t="s">
        <v>10</v>
      </c>
      <c r="E172" s="47"/>
      <c r="F172" s="65"/>
      <c r="G172" s="57">
        <v>50</v>
      </c>
      <c r="H172" s="66"/>
      <c r="I172" s="67"/>
      <c r="J172" s="68"/>
      <c r="K172" s="69"/>
      <c r="L172" s="70">
        <v>3</v>
      </c>
      <c r="M172" s="13">
        <f t="shared" si="9"/>
        <v>0</v>
      </c>
    </row>
    <row r="173" spans="1:13" s="11" customFormat="1" ht="12.75" outlineLevel="1" x14ac:dyDescent="0.2">
      <c r="A173" s="63" t="s">
        <v>9</v>
      </c>
      <c r="B173" s="64" t="s">
        <v>287</v>
      </c>
      <c r="C173" s="64" t="s">
        <v>288</v>
      </c>
      <c r="D173" s="64" t="s">
        <v>10</v>
      </c>
      <c r="E173" s="47" t="s">
        <v>514</v>
      </c>
      <c r="F173" s="65"/>
      <c r="G173" s="57">
        <v>349</v>
      </c>
      <c r="H173" s="66"/>
      <c r="I173" s="67"/>
      <c r="J173" s="68"/>
      <c r="K173" s="69"/>
      <c r="L173" s="70">
        <v>3</v>
      </c>
      <c r="M173" s="13">
        <f t="shared" si="9"/>
        <v>0</v>
      </c>
    </row>
    <row r="174" spans="1:13" s="11" customFormat="1" ht="12.75" outlineLevel="1" x14ac:dyDescent="0.2">
      <c r="A174" s="63" t="s">
        <v>9</v>
      </c>
      <c r="B174" s="64" t="s">
        <v>289</v>
      </c>
      <c r="C174" s="64" t="s">
        <v>290</v>
      </c>
      <c r="D174" s="64" t="s">
        <v>10</v>
      </c>
      <c r="E174" s="47" t="s">
        <v>514</v>
      </c>
      <c r="F174" s="65"/>
      <c r="G174" s="57">
        <v>433</v>
      </c>
      <c r="H174" s="66"/>
      <c r="I174" s="67"/>
      <c r="J174" s="68"/>
      <c r="K174" s="69"/>
      <c r="L174" s="70">
        <v>3</v>
      </c>
      <c r="M174" s="13">
        <f t="shared" si="9"/>
        <v>0</v>
      </c>
    </row>
    <row r="175" spans="1:13" s="11" customFormat="1" ht="12.75" outlineLevel="1" x14ac:dyDescent="0.2">
      <c r="A175" s="63" t="s">
        <v>9</v>
      </c>
      <c r="B175" s="64" t="s">
        <v>292</v>
      </c>
      <c r="C175" s="64" t="s">
        <v>291</v>
      </c>
      <c r="D175" s="64" t="s">
        <v>32</v>
      </c>
      <c r="E175" s="47" t="s">
        <v>522</v>
      </c>
      <c r="F175" s="65"/>
      <c r="G175" s="57">
        <v>415</v>
      </c>
      <c r="H175" s="66"/>
      <c r="I175" s="67"/>
      <c r="J175" s="68"/>
      <c r="K175" s="69"/>
      <c r="L175" s="70">
        <v>12</v>
      </c>
      <c r="M175" s="13">
        <f t="shared" si="9"/>
        <v>0</v>
      </c>
    </row>
    <row r="176" spans="1:13" s="11" customFormat="1" ht="12.75" outlineLevel="1" x14ac:dyDescent="0.2">
      <c r="A176" s="63" t="s">
        <v>9</v>
      </c>
      <c r="B176" s="64" t="s">
        <v>293</v>
      </c>
      <c r="C176" s="64" t="s">
        <v>294</v>
      </c>
      <c r="D176" s="64" t="s">
        <v>10</v>
      </c>
      <c r="E176" s="47"/>
      <c r="F176" s="65"/>
      <c r="G176" s="57">
        <v>220</v>
      </c>
      <c r="H176" s="66"/>
      <c r="I176" s="67"/>
      <c r="J176" s="68"/>
      <c r="K176" s="69"/>
      <c r="L176" s="70">
        <v>3</v>
      </c>
      <c r="M176" s="13">
        <f t="shared" si="9"/>
        <v>0</v>
      </c>
    </row>
    <row r="177" spans="1:13" s="11" customFormat="1" ht="12.75" outlineLevel="1" x14ac:dyDescent="0.2">
      <c r="A177" s="63"/>
      <c r="B177" s="71" t="s">
        <v>509</v>
      </c>
      <c r="C177" s="71" t="s">
        <v>295</v>
      </c>
      <c r="D177" s="71" t="s">
        <v>33</v>
      </c>
      <c r="E177" s="53" t="s">
        <v>539</v>
      </c>
      <c r="F177" s="65"/>
      <c r="G177" s="57">
        <v>15989</v>
      </c>
      <c r="H177" s="66"/>
      <c r="I177" s="67"/>
      <c r="J177" s="68"/>
      <c r="K177" s="69"/>
      <c r="L177" s="70">
        <v>1</v>
      </c>
      <c r="M177" s="13">
        <f t="shared" si="9"/>
        <v>0</v>
      </c>
    </row>
    <row r="178" spans="1:13" s="11" customFormat="1" ht="12.75" outlineLevel="1" x14ac:dyDescent="0.2">
      <c r="A178" s="63" t="s">
        <v>9</v>
      </c>
      <c r="B178" s="64" t="s">
        <v>296</v>
      </c>
      <c r="C178" s="64" t="s">
        <v>295</v>
      </c>
      <c r="D178" s="64" t="s">
        <v>95</v>
      </c>
      <c r="E178" s="47"/>
      <c r="F178" s="65"/>
      <c r="G178" s="57">
        <v>500</v>
      </c>
      <c r="H178" s="66"/>
      <c r="I178" s="67"/>
      <c r="J178" s="68"/>
      <c r="K178" s="69"/>
      <c r="L178" s="70">
        <v>14.5</v>
      </c>
      <c r="M178" s="13">
        <f t="shared" si="9"/>
        <v>0</v>
      </c>
    </row>
    <row r="179" spans="1:13" s="11" customFormat="1" ht="12.75" outlineLevel="1" x14ac:dyDescent="0.2">
      <c r="A179" s="63"/>
      <c r="B179" s="71" t="s">
        <v>510</v>
      </c>
      <c r="C179" s="71" t="s">
        <v>295</v>
      </c>
      <c r="D179" s="71" t="s">
        <v>23</v>
      </c>
      <c r="E179" s="47"/>
      <c r="F179" s="65"/>
      <c r="G179" s="57">
        <v>50</v>
      </c>
      <c r="H179" s="66"/>
      <c r="I179" s="67"/>
      <c r="J179" s="68"/>
      <c r="K179" s="69"/>
      <c r="L179" s="70">
        <v>19</v>
      </c>
      <c r="M179" s="13">
        <f t="shared" si="9"/>
        <v>0</v>
      </c>
    </row>
    <row r="180" spans="1:13" s="11" customFormat="1" ht="12.75" outlineLevel="1" x14ac:dyDescent="0.2">
      <c r="A180" s="63" t="s">
        <v>9</v>
      </c>
      <c r="B180" s="64" t="s">
        <v>297</v>
      </c>
      <c r="C180" s="64" t="s">
        <v>295</v>
      </c>
      <c r="D180" s="64" t="s">
        <v>24</v>
      </c>
      <c r="E180" s="47"/>
      <c r="F180" s="65"/>
      <c r="G180" s="57">
        <v>50</v>
      </c>
      <c r="H180" s="66"/>
      <c r="I180" s="67"/>
      <c r="J180" s="68"/>
      <c r="K180" s="69"/>
      <c r="L180" s="70">
        <v>23</v>
      </c>
      <c r="M180" s="13">
        <f t="shared" si="9"/>
        <v>0</v>
      </c>
    </row>
    <row r="181" spans="1:13" s="11" customFormat="1" ht="12.75" outlineLevel="1" x14ac:dyDescent="0.2">
      <c r="A181" s="63" t="s">
        <v>9</v>
      </c>
      <c r="B181" s="64" t="s">
        <v>299</v>
      </c>
      <c r="C181" s="64" t="s">
        <v>298</v>
      </c>
      <c r="D181" s="64" t="s">
        <v>19</v>
      </c>
      <c r="E181" s="47"/>
      <c r="F181" s="65"/>
      <c r="G181" s="57">
        <v>189</v>
      </c>
      <c r="H181" s="66"/>
      <c r="I181" s="67"/>
      <c r="J181" s="68"/>
      <c r="K181" s="69"/>
      <c r="L181" s="70">
        <v>7.9</v>
      </c>
      <c r="M181" s="13">
        <f t="shared" si="9"/>
        <v>0</v>
      </c>
    </row>
    <row r="182" spans="1:13" s="11" customFormat="1" ht="12.75" outlineLevel="1" x14ac:dyDescent="0.2">
      <c r="A182" s="63" t="s">
        <v>9</v>
      </c>
      <c r="B182" s="64" t="s">
        <v>300</v>
      </c>
      <c r="C182" s="64" t="s">
        <v>298</v>
      </c>
      <c r="D182" s="64" t="s">
        <v>20</v>
      </c>
      <c r="E182" s="47"/>
      <c r="F182" s="65"/>
      <c r="G182" s="57">
        <v>11</v>
      </c>
      <c r="H182" s="66"/>
      <c r="I182" s="67"/>
      <c r="J182" s="68"/>
      <c r="K182" s="69"/>
      <c r="L182" s="70">
        <v>7.9</v>
      </c>
      <c r="M182" s="13">
        <f t="shared" si="9"/>
        <v>0</v>
      </c>
    </row>
    <row r="183" spans="1:13" s="11" customFormat="1" ht="12.75" outlineLevel="1" x14ac:dyDescent="0.2">
      <c r="A183" s="63"/>
      <c r="B183" s="71" t="s">
        <v>511</v>
      </c>
      <c r="C183" s="71" t="s">
        <v>301</v>
      </c>
      <c r="D183" s="71" t="s">
        <v>33</v>
      </c>
      <c r="E183" s="53" t="s">
        <v>543</v>
      </c>
      <c r="F183" s="65"/>
      <c r="G183" s="57">
        <v>16776</v>
      </c>
      <c r="H183" s="66"/>
      <c r="I183" s="67"/>
      <c r="J183" s="68"/>
      <c r="K183" s="69"/>
      <c r="L183" s="70">
        <v>1</v>
      </c>
      <c r="M183" s="13">
        <f t="shared" si="9"/>
        <v>0</v>
      </c>
    </row>
    <row r="184" spans="1:13" s="11" customFormat="1" ht="12.75" outlineLevel="1" x14ac:dyDescent="0.2">
      <c r="A184" s="63" t="s">
        <v>9</v>
      </c>
      <c r="B184" s="64" t="s">
        <v>303</v>
      </c>
      <c r="C184" s="64" t="s">
        <v>302</v>
      </c>
      <c r="D184" s="64" t="s">
        <v>23</v>
      </c>
      <c r="E184" s="47"/>
      <c r="F184" s="65"/>
      <c r="G184" s="57">
        <v>250</v>
      </c>
      <c r="H184" s="66"/>
      <c r="I184" s="67"/>
      <c r="J184" s="68"/>
      <c r="K184" s="69"/>
      <c r="L184" s="70">
        <v>21</v>
      </c>
      <c r="M184" s="12">
        <f t="shared" si="9"/>
        <v>0</v>
      </c>
    </row>
    <row r="185" spans="1:13" s="11" customFormat="1" ht="12.75" outlineLevel="1" x14ac:dyDescent="0.2">
      <c r="A185" s="63"/>
      <c r="B185" s="64" t="s">
        <v>512</v>
      </c>
      <c r="C185" s="64" t="s">
        <v>305</v>
      </c>
      <c r="D185" s="64" t="s">
        <v>10</v>
      </c>
      <c r="E185" s="47"/>
      <c r="F185" s="65"/>
      <c r="G185" s="57">
        <v>1895</v>
      </c>
      <c r="H185" s="66"/>
      <c r="I185" s="67"/>
      <c r="J185" s="68"/>
      <c r="K185" s="69"/>
      <c r="L185" s="70">
        <v>27</v>
      </c>
      <c r="M185" s="12">
        <f t="shared" ref="M185" si="10">IFERROR(H185*L185/180,"")</f>
        <v>0</v>
      </c>
    </row>
    <row r="186" spans="1:13" s="11" customFormat="1" ht="12.75" outlineLevel="1" x14ac:dyDescent="0.2">
      <c r="A186" s="63" t="s">
        <v>9</v>
      </c>
      <c r="B186" s="64" t="s">
        <v>304</v>
      </c>
      <c r="C186" s="64" t="s">
        <v>305</v>
      </c>
      <c r="D186" s="64" t="s">
        <v>95</v>
      </c>
      <c r="E186" s="47"/>
      <c r="F186" s="65"/>
      <c r="G186" s="57">
        <v>36</v>
      </c>
      <c r="H186" s="66"/>
      <c r="I186" s="67"/>
      <c r="J186" s="68"/>
      <c r="K186" s="69"/>
      <c r="L186" s="70">
        <v>13</v>
      </c>
      <c r="M186" s="12">
        <f t="shared" ref="M186:M218" si="11">IFERROR(H186*L186/180,"")</f>
        <v>0</v>
      </c>
    </row>
    <row r="187" spans="1:13" s="11" customFormat="1" ht="12.75" outlineLevel="1" x14ac:dyDescent="0.2">
      <c r="A187" s="63"/>
      <c r="B187" s="71" t="s">
        <v>513</v>
      </c>
      <c r="C187" s="71" t="s">
        <v>305</v>
      </c>
      <c r="D187" s="71" t="s">
        <v>23</v>
      </c>
      <c r="E187" s="53"/>
      <c r="F187" s="65"/>
      <c r="G187" s="57">
        <v>30</v>
      </c>
      <c r="H187" s="66"/>
      <c r="I187" s="67"/>
      <c r="J187" s="68"/>
      <c r="K187" s="69"/>
      <c r="L187" s="70">
        <v>19</v>
      </c>
      <c r="M187" s="13">
        <f t="shared" si="11"/>
        <v>0</v>
      </c>
    </row>
    <row r="188" spans="1:13" s="11" customFormat="1" ht="12.75" outlineLevel="1" x14ac:dyDescent="0.2">
      <c r="A188" s="63" t="s">
        <v>9</v>
      </c>
      <c r="B188" s="64" t="s">
        <v>306</v>
      </c>
      <c r="C188" s="64" t="s">
        <v>307</v>
      </c>
      <c r="D188" s="64" t="s">
        <v>10</v>
      </c>
      <c r="E188" s="47"/>
      <c r="F188" s="65"/>
      <c r="G188" s="57">
        <v>41</v>
      </c>
      <c r="H188" s="66"/>
      <c r="I188" s="67"/>
      <c r="J188" s="68"/>
      <c r="K188" s="69"/>
      <c r="L188" s="70">
        <v>3</v>
      </c>
      <c r="M188" s="12">
        <f t="shared" si="11"/>
        <v>0</v>
      </c>
    </row>
    <row r="189" spans="1:13" s="11" customFormat="1" ht="12.75" outlineLevel="1" x14ac:dyDescent="0.2">
      <c r="A189" s="63" t="s">
        <v>9</v>
      </c>
      <c r="B189" s="64" t="s">
        <v>308</v>
      </c>
      <c r="C189" s="64" t="s">
        <v>309</v>
      </c>
      <c r="D189" s="64" t="s">
        <v>10</v>
      </c>
      <c r="E189" s="47"/>
      <c r="F189" s="65"/>
      <c r="G189" s="57">
        <v>246</v>
      </c>
      <c r="H189" s="66"/>
      <c r="I189" s="67"/>
      <c r="J189" s="68"/>
      <c r="K189" s="69"/>
      <c r="L189" s="70">
        <v>3</v>
      </c>
      <c r="M189" s="12">
        <f t="shared" si="11"/>
        <v>0</v>
      </c>
    </row>
    <row r="190" spans="1:13" s="11" customFormat="1" ht="12.75" outlineLevel="1" x14ac:dyDescent="0.2">
      <c r="A190" s="63" t="s">
        <v>9</v>
      </c>
      <c r="B190" s="64" t="s">
        <v>310</v>
      </c>
      <c r="C190" s="64" t="s">
        <v>311</v>
      </c>
      <c r="D190" s="64" t="s">
        <v>10</v>
      </c>
      <c r="E190" s="47"/>
      <c r="F190" s="65"/>
      <c r="G190" s="57">
        <v>245</v>
      </c>
      <c r="H190" s="66"/>
      <c r="I190" s="67"/>
      <c r="J190" s="68"/>
      <c r="K190" s="69"/>
      <c r="L190" s="70">
        <v>3</v>
      </c>
      <c r="M190" s="12">
        <f t="shared" si="11"/>
        <v>0</v>
      </c>
    </row>
    <row r="191" spans="1:13" s="11" customFormat="1" ht="12.75" outlineLevel="1" x14ac:dyDescent="0.2">
      <c r="A191" s="63" t="s">
        <v>9</v>
      </c>
      <c r="B191" s="64" t="s">
        <v>312</v>
      </c>
      <c r="C191" s="64" t="s">
        <v>311</v>
      </c>
      <c r="D191" s="64" t="s">
        <v>32</v>
      </c>
      <c r="E191" s="47" t="s">
        <v>518</v>
      </c>
      <c r="F191" s="65"/>
      <c r="G191" s="57">
        <v>76</v>
      </c>
      <c r="H191" s="66"/>
      <c r="I191" s="67"/>
      <c r="J191" s="68"/>
      <c r="K191" s="69"/>
      <c r="L191" s="70">
        <v>12</v>
      </c>
      <c r="M191" s="12">
        <f t="shared" si="11"/>
        <v>0</v>
      </c>
    </row>
    <row r="192" spans="1:13" s="11" customFormat="1" ht="12.75" outlineLevel="1" x14ac:dyDescent="0.2">
      <c r="A192" s="63" t="s">
        <v>9</v>
      </c>
      <c r="B192" s="64" t="s">
        <v>313</v>
      </c>
      <c r="C192" s="64" t="s">
        <v>314</v>
      </c>
      <c r="D192" s="64" t="s">
        <v>10</v>
      </c>
      <c r="E192" s="47"/>
      <c r="F192" s="65"/>
      <c r="G192" s="57">
        <v>85</v>
      </c>
      <c r="H192" s="66"/>
      <c r="I192" s="67"/>
      <c r="J192" s="68"/>
      <c r="K192" s="69"/>
      <c r="L192" s="70">
        <v>3</v>
      </c>
      <c r="M192" s="12">
        <f t="shared" si="11"/>
        <v>0</v>
      </c>
    </row>
    <row r="193" spans="1:13" s="11" customFormat="1" ht="12.75" outlineLevel="1" x14ac:dyDescent="0.2">
      <c r="A193" s="63" t="s">
        <v>9</v>
      </c>
      <c r="B193" s="64" t="s">
        <v>315</v>
      </c>
      <c r="C193" s="64" t="s">
        <v>316</v>
      </c>
      <c r="D193" s="64" t="s">
        <v>10</v>
      </c>
      <c r="E193" s="47"/>
      <c r="F193" s="65"/>
      <c r="G193" s="57">
        <v>513</v>
      </c>
      <c r="H193" s="66"/>
      <c r="I193" s="67"/>
      <c r="J193" s="68"/>
      <c r="K193" s="69"/>
      <c r="L193" s="70">
        <v>3</v>
      </c>
      <c r="M193" s="12">
        <f t="shared" si="11"/>
        <v>0</v>
      </c>
    </row>
    <row r="194" spans="1:13" s="11" customFormat="1" ht="12.75" outlineLevel="1" x14ac:dyDescent="0.2">
      <c r="A194" s="63" t="s">
        <v>9</v>
      </c>
      <c r="B194" s="64" t="s">
        <v>317</v>
      </c>
      <c r="C194" s="64" t="s">
        <v>318</v>
      </c>
      <c r="D194" s="64" t="s">
        <v>31</v>
      </c>
      <c r="E194" s="47"/>
      <c r="F194" s="65"/>
      <c r="G194" s="57">
        <v>29</v>
      </c>
      <c r="H194" s="66"/>
      <c r="I194" s="67"/>
      <c r="J194" s="68"/>
      <c r="K194" s="69"/>
      <c r="L194" s="70">
        <v>3.5</v>
      </c>
      <c r="M194" s="13">
        <f t="shared" si="11"/>
        <v>0</v>
      </c>
    </row>
    <row r="195" spans="1:13" s="11" customFormat="1" ht="12.75" outlineLevel="1" x14ac:dyDescent="0.2">
      <c r="A195" s="63" t="s">
        <v>9</v>
      </c>
      <c r="B195" s="64" t="s">
        <v>319</v>
      </c>
      <c r="C195" s="64" t="s">
        <v>320</v>
      </c>
      <c r="D195" s="64" t="s">
        <v>31</v>
      </c>
      <c r="E195" s="47"/>
      <c r="F195" s="65"/>
      <c r="G195" s="57">
        <v>522</v>
      </c>
      <c r="H195" s="66"/>
      <c r="I195" s="67"/>
      <c r="J195" s="68"/>
      <c r="K195" s="69"/>
      <c r="L195" s="70">
        <v>3.5</v>
      </c>
      <c r="M195" s="13">
        <f t="shared" si="11"/>
        <v>0</v>
      </c>
    </row>
    <row r="196" spans="1:13" s="11" customFormat="1" ht="12.75" outlineLevel="1" x14ac:dyDescent="0.2">
      <c r="A196" s="63" t="s">
        <v>9</v>
      </c>
      <c r="B196" s="64" t="s">
        <v>321</v>
      </c>
      <c r="C196" s="64" t="s">
        <v>322</v>
      </c>
      <c r="D196" s="64" t="s">
        <v>31</v>
      </c>
      <c r="E196" s="47"/>
      <c r="F196" s="65"/>
      <c r="G196" s="57">
        <v>104</v>
      </c>
      <c r="H196" s="66"/>
      <c r="I196" s="67"/>
      <c r="J196" s="68"/>
      <c r="K196" s="69"/>
      <c r="L196" s="70">
        <v>3.5</v>
      </c>
      <c r="M196" s="12">
        <f t="shared" si="11"/>
        <v>0</v>
      </c>
    </row>
    <row r="197" spans="1:13" s="11" customFormat="1" ht="12.75" outlineLevel="1" x14ac:dyDescent="0.2">
      <c r="A197" s="63" t="s">
        <v>9</v>
      </c>
      <c r="B197" s="64" t="s">
        <v>323</v>
      </c>
      <c r="C197" s="64" t="s">
        <v>324</v>
      </c>
      <c r="D197" s="64" t="s">
        <v>10</v>
      </c>
      <c r="E197" s="47"/>
      <c r="F197" s="65"/>
      <c r="G197" s="57">
        <v>227</v>
      </c>
      <c r="H197" s="66"/>
      <c r="I197" s="67"/>
      <c r="J197" s="68"/>
      <c r="K197" s="69"/>
      <c r="L197" s="70">
        <v>3</v>
      </c>
      <c r="M197" s="13">
        <f t="shared" si="11"/>
        <v>0</v>
      </c>
    </row>
    <row r="198" spans="1:13" s="11" customFormat="1" ht="12.75" x14ac:dyDescent="0.2">
      <c r="A198" s="63" t="s">
        <v>325</v>
      </c>
      <c r="B198" s="64"/>
      <c r="C198" s="64"/>
      <c r="D198" s="64"/>
      <c r="E198" s="47"/>
      <c r="F198" s="65"/>
      <c r="G198" s="57" t="s">
        <v>9</v>
      </c>
      <c r="H198" s="66"/>
      <c r="I198" s="67"/>
      <c r="J198" s="68"/>
      <c r="K198" s="69"/>
      <c r="L198" s="70"/>
      <c r="M198" s="12">
        <f t="shared" si="11"/>
        <v>0</v>
      </c>
    </row>
    <row r="199" spans="1:13" s="11" customFormat="1" ht="12.75" outlineLevel="1" x14ac:dyDescent="0.2">
      <c r="A199" s="63" t="s">
        <v>9</v>
      </c>
      <c r="B199" s="64" t="s">
        <v>327</v>
      </c>
      <c r="C199" s="64" t="s">
        <v>326</v>
      </c>
      <c r="D199" s="64" t="s">
        <v>30</v>
      </c>
      <c r="E199" s="47"/>
      <c r="F199" s="65"/>
      <c r="G199" s="57">
        <v>496</v>
      </c>
      <c r="H199" s="66"/>
      <c r="I199" s="67"/>
      <c r="J199" s="68"/>
      <c r="K199" s="69"/>
      <c r="L199" s="70">
        <v>7</v>
      </c>
      <c r="M199" s="12">
        <f t="shared" si="11"/>
        <v>0</v>
      </c>
    </row>
    <row r="200" spans="1:13" s="11" customFormat="1" ht="12.75" outlineLevel="1" x14ac:dyDescent="0.2">
      <c r="A200" s="63" t="s">
        <v>9</v>
      </c>
      <c r="B200" s="64" t="s">
        <v>328</v>
      </c>
      <c r="C200" s="64" t="s">
        <v>329</v>
      </c>
      <c r="D200" s="64" t="s">
        <v>33</v>
      </c>
      <c r="E200" s="47"/>
      <c r="F200" s="65"/>
      <c r="G200" s="57">
        <v>616</v>
      </c>
      <c r="H200" s="66"/>
      <c r="I200" s="67"/>
      <c r="J200" s="68"/>
      <c r="K200" s="69"/>
      <c r="L200" s="70">
        <v>1</v>
      </c>
      <c r="M200" s="12">
        <f t="shared" si="11"/>
        <v>0</v>
      </c>
    </row>
    <row r="201" spans="1:13" s="11" customFormat="1" ht="12.75" outlineLevel="1" x14ac:dyDescent="0.2">
      <c r="A201" s="63" t="s">
        <v>9</v>
      </c>
      <c r="B201" s="64" t="s">
        <v>330</v>
      </c>
      <c r="C201" s="64" t="s">
        <v>329</v>
      </c>
      <c r="D201" s="64" t="s">
        <v>30</v>
      </c>
      <c r="E201" s="47"/>
      <c r="F201" s="65"/>
      <c r="G201" s="57">
        <v>2901</v>
      </c>
      <c r="H201" s="66"/>
      <c r="I201" s="67"/>
      <c r="J201" s="68"/>
      <c r="K201" s="69"/>
      <c r="L201" s="70">
        <v>8</v>
      </c>
      <c r="M201" s="12">
        <f t="shared" si="11"/>
        <v>0</v>
      </c>
    </row>
    <row r="202" spans="1:13" s="11" customFormat="1" ht="12.75" outlineLevel="1" x14ac:dyDescent="0.2">
      <c r="A202" s="63" t="s">
        <v>9</v>
      </c>
      <c r="B202" s="64" t="s">
        <v>332</v>
      </c>
      <c r="C202" s="64" t="s">
        <v>331</v>
      </c>
      <c r="D202" s="64" t="s">
        <v>30</v>
      </c>
      <c r="E202" s="47"/>
      <c r="F202" s="65"/>
      <c r="G202" s="57">
        <v>253</v>
      </c>
      <c r="H202" s="66"/>
      <c r="I202" s="67"/>
      <c r="J202" s="68"/>
      <c r="K202" s="69"/>
      <c r="L202" s="70">
        <v>7</v>
      </c>
      <c r="M202" s="12">
        <f t="shared" si="11"/>
        <v>0</v>
      </c>
    </row>
    <row r="203" spans="1:13" s="11" customFormat="1" ht="12.75" outlineLevel="1" x14ac:dyDescent="0.2">
      <c r="A203" s="63" t="s">
        <v>9</v>
      </c>
      <c r="B203" s="64" t="s">
        <v>333</v>
      </c>
      <c r="C203" s="64" t="s">
        <v>334</v>
      </c>
      <c r="D203" s="64" t="s">
        <v>33</v>
      </c>
      <c r="E203" s="47"/>
      <c r="F203" s="65"/>
      <c r="G203" s="57">
        <v>99</v>
      </c>
      <c r="H203" s="66"/>
      <c r="I203" s="67"/>
      <c r="J203" s="68"/>
      <c r="K203" s="69"/>
      <c r="L203" s="70">
        <v>1</v>
      </c>
      <c r="M203" s="12">
        <f t="shared" si="11"/>
        <v>0</v>
      </c>
    </row>
    <row r="204" spans="1:13" s="11" customFormat="1" ht="12.75" outlineLevel="1" x14ac:dyDescent="0.2">
      <c r="A204" s="63" t="s">
        <v>9</v>
      </c>
      <c r="B204" s="64" t="s">
        <v>335</v>
      </c>
      <c r="C204" s="64" t="s">
        <v>336</v>
      </c>
      <c r="D204" s="64" t="s">
        <v>33</v>
      </c>
      <c r="E204" s="47"/>
      <c r="F204" s="65"/>
      <c r="G204" s="57">
        <v>495</v>
      </c>
      <c r="H204" s="66"/>
      <c r="I204" s="67"/>
      <c r="J204" s="68"/>
      <c r="K204" s="69"/>
      <c r="L204" s="70">
        <v>1</v>
      </c>
      <c r="M204" s="12">
        <f t="shared" si="11"/>
        <v>0</v>
      </c>
    </row>
    <row r="205" spans="1:13" s="11" customFormat="1" ht="12.75" outlineLevel="1" x14ac:dyDescent="0.2">
      <c r="A205" s="63" t="s">
        <v>9</v>
      </c>
      <c r="B205" s="64" t="s">
        <v>337</v>
      </c>
      <c r="C205" s="64" t="s">
        <v>336</v>
      </c>
      <c r="D205" s="64" t="s">
        <v>10</v>
      </c>
      <c r="E205" s="47"/>
      <c r="F205" s="65"/>
      <c r="G205" s="57">
        <v>120</v>
      </c>
      <c r="H205" s="66"/>
      <c r="I205" s="67"/>
      <c r="J205" s="68"/>
      <c r="K205" s="69"/>
      <c r="L205" s="70">
        <v>3</v>
      </c>
      <c r="M205" s="12">
        <f t="shared" si="11"/>
        <v>0</v>
      </c>
    </row>
    <row r="206" spans="1:13" s="11" customFormat="1" ht="12.75" outlineLevel="1" x14ac:dyDescent="0.2">
      <c r="A206" s="63" t="s">
        <v>9</v>
      </c>
      <c r="B206" s="64" t="s">
        <v>338</v>
      </c>
      <c r="C206" s="64" t="s">
        <v>339</v>
      </c>
      <c r="D206" s="64" t="s">
        <v>33</v>
      </c>
      <c r="E206" s="47"/>
      <c r="F206" s="65"/>
      <c r="G206" s="57">
        <v>323</v>
      </c>
      <c r="H206" s="66"/>
      <c r="I206" s="67"/>
      <c r="J206" s="68"/>
      <c r="K206" s="69"/>
      <c r="L206" s="70">
        <v>1</v>
      </c>
      <c r="M206" s="12">
        <f t="shared" si="11"/>
        <v>0</v>
      </c>
    </row>
    <row r="207" spans="1:13" s="11" customFormat="1" ht="12.75" outlineLevel="1" x14ac:dyDescent="0.2">
      <c r="A207" s="63" t="s">
        <v>9</v>
      </c>
      <c r="B207" s="64" t="s">
        <v>340</v>
      </c>
      <c r="C207" s="64" t="s">
        <v>339</v>
      </c>
      <c r="D207" s="64" t="s">
        <v>30</v>
      </c>
      <c r="E207" s="47"/>
      <c r="F207" s="65"/>
      <c r="G207" s="57">
        <v>167</v>
      </c>
      <c r="H207" s="66"/>
      <c r="I207" s="67"/>
      <c r="J207" s="68"/>
      <c r="K207" s="69"/>
      <c r="L207" s="70">
        <v>7</v>
      </c>
      <c r="M207" s="12">
        <f t="shared" si="11"/>
        <v>0</v>
      </c>
    </row>
    <row r="208" spans="1:13" s="11" customFormat="1" ht="12.75" outlineLevel="1" x14ac:dyDescent="0.2">
      <c r="A208" s="63" t="s">
        <v>9</v>
      </c>
      <c r="B208" s="64" t="s">
        <v>341</v>
      </c>
      <c r="C208" s="64" t="s">
        <v>342</v>
      </c>
      <c r="D208" s="64" t="s">
        <v>33</v>
      </c>
      <c r="E208" s="47"/>
      <c r="F208" s="65"/>
      <c r="G208" s="57">
        <v>255</v>
      </c>
      <c r="H208" s="66"/>
      <c r="I208" s="67"/>
      <c r="J208" s="68"/>
      <c r="K208" s="69"/>
      <c r="L208" s="70">
        <v>1</v>
      </c>
      <c r="M208" s="12">
        <f t="shared" si="11"/>
        <v>0</v>
      </c>
    </row>
    <row r="209" spans="1:13" s="11" customFormat="1" ht="12.75" outlineLevel="1" x14ac:dyDescent="0.2">
      <c r="A209" s="63" t="s">
        <v>9</v>
      </c>
      <c r="B209" s="64" t="s">
        <v>343</v>
      </c>
      <c r="C209" s="64" t="s">
        <v>344</v>
      </c>
      <c r="D209" s="64" t="s">
        <v>33</v>
      </c>
      <c r="E209" s="47"/>
      <c r="F209" s="65"/>
      <c r="G209" s="57">
        <v>300</v>
      </c>
      <c r="H209" s="66"/>
      <c r="I209" s="67"/>
      <c r="J209" s="68"/>
      <c r="K209" s="69"/>
      <c r="L209" s="70">
        <v>1</v>
      </c>
      <c r="M209" s="12">
        <f t="shared" si="11"/>
        <v>0</v>
      </c>
    </row>
    <row r="210" spans="1:13" s="11" customFormat="1" ht="12.75" outlineLevel="1" x14ac:dyDescent="0.2">
      <c r="A210" s="63" t="s">
        <v>9</v>
      </c>
      <c r="B210" s="64" t="s">
        <v>345</v>
      </c>
      <c r="C210" s="64" t="s">
        <v>344</v>
      </c>
      <c r="D210" s="64" t="s">
        <v>30</v>
      </c>
      <c r="E210" s="47"/>
      <c r="F210" s="65"/>
      <c r="G210" s="57">
        <v>481</v>
      </c>
      <c r="H210" s="66"/>
      <c r="I210" s="67"/>
      <c r="J210" s="68"/>
      <c r="K210" s="69"/>
      <c r="L210" s="70">
        <v>8</v>
      </c>
      <c r="M210" s="12">
        <f t="shared" si="11"/>
        <v>0</v>
      </c>
    </row>
    <row r="211" spans="1:13" s="11" customFormat="1" ht="12.75" outlineLevel="1" x14ac:dyDescent="0.2">
      <c r="A211" s="63" t="s">
        <v>9</v>
      </c>
      <c r="B211" s="64" t="s">
        <v>347</v>
      </c>
      <c r="C211" s="64" t="s">
        <v>346</v>
      </c>
      <c r="D211" s="64" t="s">
        <v>30</v>
      </c>
      <c r="E211" s="47"/>
      <c r="F211" s="65"/>
      <c r="G211" s="57">
        <v>101</v>
      </c>
      <c r="H211" s="66"/>
      <c r="I211" s="67"/>
      <c r="J211" s="68"/>
      <c r="K211" s="69"/>
      <c r="L211" s="70">
        <v>8.75</v>
      </c>
      <c r="M211" s="12">
        <f t="shared" si="11"/>
        <v>0</v>
      </c>
    </row>
    <row r="212" spans="1:13" s="11" customFormat="1" ht="12.75" outlineLevel="1" x14ac:dyDescent="0.2">
      <c r="A212" s="63" t="s">
        <v>9</v>
      </c>
      <c r="B212" s="64" t="s">
        <v>481</v>
      </c>
      <c r="C212" s="64" t="s">
        <v>348</v>
      </c>
      <c r="D212" s="64" t="s">
        <v>33</v>
      </c>
      <c r="E212" s="47"/>
      <c r="F212" s="65"/>
      <c r="G212" s="57">
        <v>609</v>
      </c>
      <c r="H212" s="66"/>
      <c r="I212" s="67"/>
      <c r="J212" s="68"/>
      <c r="K212" s="69"/>
      <c r="L212" s="70">
        <v>3</v>
      </c>
      <c r="M212" s="12">
        <f t="shared" si="11"/>
        <v>0</v>
      </c>
    </row>
    <row r="213" spans="1:13" s="11" customFormat="1" ht="12.75" outlineLevel="1" x14ac:dyDescent="0.2">
      <c r="A213" s="63"/>
      <c r="B213" s="71" t="s">
        <v>482</v>
      </c>
      <c r="C213" s="71" t="s">
        <v>348</v>
      </c>
      <c r="D213" s="71" t="s">
        <v>30</v>
      </c>
      <c r="E213" s="53"/>
      <c r="F213" s="65"/>
      <c r="G213" s="57">
        <v>347</v>
      </c>
      <c r="H213" s="66"/>
      <c r="I213" s="67"/>
      <c r="J213" s="68"/>
      <c r="K213" s="69"/>
      <c r="L213" s="70">
        <v>7</v>
      </c>
      <c r="M213" s="13">
        <f t="shared" si="11"/>
        <v>0</v>
      </c>
    </row>
    <row r="214" spans="1:13" s="11" customFormat="1" ht="12.75" outlineLevel="1" x14ac:dyDescent="0.2">
      <c r="A214" s="63" t="s">
        <v>9</v>
      </c>
      <c r="B214" s="64" t="s">
        <v>350</v>
      </c>
      <c r="C214" s="64" t="s">
        <v>349</v>
      </c>
      <c r="D214" s="64" t="s">
        <v>30</v>
      </c>
      <c r="E214" s="47"/>
      <c r="F214" s="65"/>
      <c r="G214" s="57">
        <v>183</v>
      </c>
      <c r="H214" s="66"/>
      <c r="I214" s="67"/>
      <c r="J214" s="68"/>
      <c r="K214" s="69"/>
      <c r="L214" s="70">
        <v>8</v>
      </c>
      <c r="M214" s="12">
        <f t="shared" si="11"/>
        <v>0</v>
      </c>
    </row>
    <row r="215" spans="1:13" s="11" customFormat="1" ht="12.75" outlineLevel="1" x14ac:dyDescent="0.2">
      <c r="A215" s="63" t="s">
        <v>9</v>
      </c>
      <c r="B215" s="64" t="s">
        <v>351</v>
      </c>
      <c r="C215" s="64" t="s">
        <v>352</v>
      </c>
      <c r="D215" s="64" t="s">
        <v>33</v>
      </c>
      <c r="E215" s="47"/>
      <c r="F215" s="65"/>
      <c r="G215" s="57">
        <v>22</v>
      </c>
      <c r="H215" s="66"/>
      <c r="I215" s="67"/>
      <c r="J215" s="68"/>
      <c r="K215" s="69"/>
      <c r="L215" s="70">
        <v>1</v>
      </c>
      <c r="M215" s="12">
        <f t="shared" si="11"/>
        <v>0</v>
      </c>
    </row>
    <row r="216" spans="1:13" s="11" customFormat="1" ht="12.75" outlineLevel="1" x14ac:dyDescent="0.2">
      <c r="A216" s="63" t="s">
        <v>9</v>
      </c>
      <c r="B216" s="64" t="s">
        <v>353</v>
      </c>
      <c r="C216" s="64" t="s">
        <v>352</v>
      </c>
      <c r="D216" s="64" t="s">
        <v>30</v>
      </c>
      <c r="E216" s="47"/>
      <c r="F216" s="65"/>
      <c r="G216" s="57">
        <v>412</v>
      </c>
      <c r="H216" s="66"/>
      <c r="I216" s="67"/>
      <c r="J216" s="68"/>
      <c r="K216" s="69"/>
      <c r="L216" s="70">
        <v>8</v>
      </c>
      <c r="M216" s="12">
        <f t="shared" si="11"/>
        <v>0</v>
      </c>
    </row>
    <row r="217" spans="1:13" s="11" customFormat="1" ht="12.75" outlineLevel="1" x14ac:dyDescent="0.2">
      <c r="A217" s="63" t="s">
        <v>9</v>
      </c>
      <c r="B217" s="64" t="s">
        <v>354</v>
      </c>
      <c r="C217" s="64" t="s">
        <v>355</v>
      </c>
      <c r="D217" s="64" t="s">
        <v>33</v>
      </c>
      <c r="E217" s="47"/>
      <c r="F217" s="65"/>
      <c r="G217" s="57">
        <v>68</v>
      </c>
      <c r="H217" s="66"/>
      <c r="I217" s="67"/>
      <c r="J217" s="68"/>
      <c r="K217" s="69"/>
      <c r="L217" s="70">
        <v>1</v>
      </c>
      <c r="M217" s="12">
        <f t="shared" si="11"/>
        <v>0</v>
      </c>
    </row>
    <row r="218" spans="1:13" s="11" customFormat="1" ht="12.75" outlineLevel="1" x14ac:dyDescent="0.2">
      <c r="A218" s="63" t="s">
        <v>9</v>
      </c>
      <c r="B218" s="64" t="s">
        <v>356</v>
      </c>
      <c r="C218" s="64" t="s">
        <v>355</v>
      </c>
      <c r="D218" s="64" t="s">
        <v>30</v>
      </c>
      <c r="E218" s="47"/>
      <c r="F218" s="65"/>
      <c r="G218" s="57">
        <v>381</v>
      </c>
      <c r="H218" s="66"/>
      <c r="I218" s="67"/>
      <c r="J218" s="68"/>
      <c r="K218" s="69"/>
      <c r="L218" s="70">
        <v>7</v>
      </c>
      <c r="M218" s="12">
        <f t="shared" si="11"/>
        <v>0</v>
      </c>
    </row>
    <row r="219" spans="1:13" s="11" customFormat="1" ht="12.75" x14ac:dyDescent="0.2">
      <c r="A219" s="63" t="s">
        <v>357</v>
      </c>
      <c r="B219" s="72"/>
      <c r="C219" s="64"/>
      <c r="D219" s="64"/>
      <c r="E219" s="47"/>
      <c r="F219" s="65"/>
      <c r="G219" s="57" t="s">
        <v>9</v>
      </c>
      <c r="H219" s="66"/>
      <c r="I219" s="67"/>
      <c r="J219" s="68"/>
      <c r="K219" s="69"/>
      <c r="L219" s="70"/>
      <c r="M219" s="13">
        <f t="shared" ref="M219:M254" si="12">IFERROR(H219*L219/180,"")</f>
        <v>0</v>
      </c>
    </row>
    <row r="220" spans="1:13" s="11" customFormat="1" ht="12.75" outlineLevel="1" x14ac:dyDescent="0.2">
      <c r="A220" s="63" t="s">
        <v>9</v>
      </c>
      <c r="B220" s="64" t="s">
        <v>540</v>
      </c>
      <c r="C220" s="64" t="s">
        <v>358</v>
      </c>
      <c r="D220" s="64" t="s">
        <v>359</v>
      </c>
      <c r="E220" s="47" t="s">
        <v>545</v>
      </c>
      <c r="F220" s="65"/>
      <c r="G220" s="57">
        <v>343</v>
      </c>
      <c r="H220" s="66"/>
      <c r="I220" s="67"/>
      <c r="J220" s="68"/>
      <c r="K220" s="69"/>
      <c r="L220" s="70">
        <v>1.6</v>
      </c>
      <c r="M220" s="13">
        <f t="shared" si="12"/>
        <v>0</v>
      </c>
    </row>
    <row r="221" spans="1:13" s="11" customFormat="1" ht="12.75" outlineLevel="1" x14ac:dyDescent="0.2">
      <c r="A221" s="63" t="s">
        <v>9</v>
      </c>
      <c r="B221" s="64" t="s">
        <v>360</v>
      </c>
      <c r="C221" s="64" t="s">
        <v>361</v>
      </c>
      <c r="D221" s="64" t="s">
        <v>359</v>
      </c>
      <c r="E221" s="47" t="s">
        <v>545</v>
      </c>
      <c r="F221" s="65"/>
      <c r="G221" s="57">
        <v>479</v>
      </c>
      <c r="H221" s="66"/>
      <c r="I221" s="67"/>
      <c r="J221" s="68"/>
      <c r="K221" s="69"/>
      <c r="L221" s="70">
        <v>1.6</v>
      </c>
      <c r="M221" s="13">
        <f t="shared" si="12"/>
        <v>0</v>
      </c>
    </row>
    <row r="222" spans="1:13" s="11" customFormat="1" ht="12.75" outlineLevel="1" x14ac:dyDescent="0.2">
      <c r="A222" s="63" t="s">
        <v>9</v>
      </c>
      <c r="B222" s="64" t="s">
        <v>362</v>
      </c>
      <c r="C222" s="64" t="s">
        <v>363</v>
      </c>
      <c r="D222" s="64" t="s">
        <v>359</v>
      </c>
      <c r="E222" s="47" t="s">
        <v>545</v>
      </c>
      <c r="F222" s="65"/>
      <c r="G222" s="57">
        <v>137</v>
      </c>
      <c r="H222" s="66"/>
      <c r="I222" s="67"/>
      <c r="J222" s="68"/>
      <c r="K222" s="69"/>
      <c r="L222" s="70">
        <v>1.6</v>
      </c>
      <c r="M222" s="13">
        <f t="shared" si="12"/>
        <v>0</v>
      </c>
    </row>
    <row r="223" spans="1:13" s="11" customFormat="1" ht="12.75" outlineLevel="1" x14ac:dyDescent="0.2">
      <c r="A223" s="63" t="s">
        <v>9</v>
      </c>
      <c r="B223" s="64" t="s">
        <v>364</v>
      </c>
      <c r="C223" s="64" t="s">
        <v>365</v>
      </c>
      <c r="D223" s="64" t="s">
        <v>359</v>
      </c>
      <c r="E223" s="47" t="s">
        <v>545</v>
      </c>
      <c r="F223" s="65"/>
      <c r="G223" s="57">
        <v>164</v>
      </c>
      <c r="H223" s="66"/>
      <c r="I223" s="67"/>
      <c r="J223" s="68"/>
      <c r="K223" s="69"/>
      <c r="L223" s="70">
        <v>1.6</v>
      </c>
      <c r="M223" s="13">
        <f t="shared" si="12"/>
        <v>0</v>
      </c>
    </row>
    <row r="224" spans="1:13" s="11" customFormat="1" ht="12.75" outlineLevel="1" x14ac:dyDescent="0.2">
      <c r="A224" s="63" t="s">
        <v>9</v>
      </c>
      <c r="B224" s="64" t="s">
        <v>366</v>
      </c>
      <c r="C224" s="64" t="s">
        <v>367</v>
      </c>
      <c r="D224" s="64" t="s">
        <v>359</v>
      </c>
      <c r="E224" s="47" t="s">
        <v>545</v>
      </c>
      <c r="F224" s="65"/>
      <c r="G224" s="57">
        <v>802</v>
      </c>
      <c r="H224" s="66"/>
      <c r="I224" s="67"/>
      <c r="J224" s="68"/>
      <c r="K224" s="69"/>
      <c r="L224" s="70">
        <v>1.6</v>
      </c>
      <c r="M224" s="13">
        <f t="shared" si="12"/>
        <v>0</v>
      </c>
    </row>
    <row r="225" spans="1:13" s="11" customFormat="1" ht="12.75" outlineLevel="1" x14ac:dyDescent="0.2">
      <c r="A225" s="63" t="s">
        <v>9</v>
      </c>
      <c r="B225" s="64" t="s">
        <v>368</v>
      </c>
      <c r="C225" s="64" t="s">
        <v>369</v>
      </c>
      <c r="D225" s="64" t="s">
        <v>359</v>
      </c>
      <c r="E225" s="47" t="s">
        <v>545</v>
      </c>
      <c r="F225" s="65"/>
      <c r="G225" s="57">
        <v>164</v>
      </c>
      <c r="H225" s="66"/>
      <c r="I225" s="67"/>
      <c r="J225" s="68"/>
      <c r="K225" s="69"/>
      <c r="L225" s="70">
        <v>1.6</v>
      </c>
      <c r="M225" s="13">
        <f t="shared" si="12"/>
        <v>0</v>
      </c>
    </row>
    <row r="226" spans="1:13" s="11" customFormat="1" ht="12.75" outlineLevel="1" x14ac:dyDescent="0.2">
      <c r="A226" s="63" t="s">
        <v>9</v>
      </c>
      <c r="B226" s="64" t="s">
        <v>370</v>
      </c>
      <c r="C226" s="64" t="s">
        <v>371</v>
      </c>
      <c r="D226" s="64" t="s">
        <v>359</v>
      </c>
      <c r="E226" s="47" t="s">
        <v>545</v>
      </c>
      <c r="F226" s="65"/>
      <c r="G226" s="57">
        <v>203</v>
      </c>
      <c r="H226" s="66"/>
      <c r="I226" s="67"/>
      <c r="J226" s="68"/>
      <c r="K226" s="69"/>
      <c r="L226" s="70">
        <v>1.6</v>
      </c>
      <c r="M226" s="13">
        <f t="shared" si="12"/>
        <v>0</v>
      </c>
    </row>
    <row r="227" spans="1:13" s="11" customFormat="1" ht="12.75" outlineLevel="1" x14ac:dyDescent="0.2">
      <c r="A227" s="63" t="s">
        <v>9</v>
      </c>
      <c r="B227" s="64" t="s">
        <v>372</v>
      </c>
      <c r="C227" s="64" t="s">
        <v>373</v>
      </c>
      <c r="D227" s="64" t="s">
        <v>359</v>
      </c>
      <c r="E227" s="47" t="s">
        <v>545</v>
      </c>
      <c r="F227" s="65"/>
      <c r="G227" s="57">
        <v>180</v>
      </c>
      <c r="H227" s="66"/>
      <c r="I227" s="67"/>
      <c r="J227" s="68"/>
      <c r="K227" s="69"/>
      <c r="L227" s="70">
        <v>1.6</v>
      </c>
      <c r="M227" s="13">
        <f t="shared" si="12"/>
        <v>0</v>
      </c>
    </row>
    <row r="228" spans="1:13" s="11" customFormat="1" ht="12.75" outlineLevel="1" x14ac:dyDescent="0.2">
      <c r="A228" s="63" t="s">
        <v>9</v>
      </c>
      <c r="B228" s="64" t="s">
        <v>374</v>
      </c>
      <c r="C228" s="64" t="s">
        <v>375</v>
      </c>
      <c r="D228" s="64" t="s">
        <v>359</v>
      </c>
      <c r="E228" s="47" t="s">
        <v>545</v>
      </c>
      <c r="F228" s="65"/>
      <c r="G228" s="57">
        <v>114</v>
      </c>
      <c r="H228" s="66"/>
      <c r="I228" s="67"/>
      <c r="J228" s="68"/>
      <c r="K228" s="69"/>
      <c r="L228" s="70">
        <v>1.6</v>
      </c>
      <c r="M228" s="13">
        <f t="shared" si="12"/>
        <v>0</v>
      </c>
    </row>
    <row r="229" spans="1:13" s="11" customFormat="1" ht="12.75" outlineLevel="1" x14ac:dyDescent="0.2">
      <c r="A229" s="63" t="s">
        <v>9</v>
      </c>
      <c r="B229" s="64" t="s">
        <v>376</v>
      </c>
      <c r="C229" s="64" t="s">
        <v>377</v>
      </c>
      <c r="D229" s="64" t="s">
        <v>359</v>
      </c>
      <c r="E229" s="47" t="s">
        <v>545</v>
      </c>
      <c r="F229" s="65"/>
      <c r="G229" s="57">
        <v>136</v>
      </c>
      <c r="H229" s="66"/>
      <c r="I229" s="67"/>
      <c r="J229" s="68"/>
      <c r="K229" s="69"/>
      <c r="L229" s="70">
        <v>1.6</v>
      </c>
      <c r="M229" s="13">
        <f t="shared" si="12"/>
        <v>0</v>
      </c>
    </row>
    <row r="230" spans="1:13" s="11" customFormat="1" ht="12.75" outlineLevel="1" x14ac:dyDescent="0.2">
      <c r="A230" s="63" t="s">
        <v>9</v>
      </c>
      <c r="B230" s="64" t="s">
        <v>378</v>
      </c>
      <c r="C230" s="64" t="s">
        <v>379</v>
      </c>
      <c r="D230" s="64" t="s">
        <v>359</v>
      </c>
      <c r="E230" s="47" t="s">
        <v>545</v>
      </c>
      <c r="F230" s="65"/>
      <c r="G230" s="57">
        <v>252</v>
      </c>
      <c r="H230" s="66"/>
      <c r="I230" s="67"/>
      <c r="J230" s="68"/>
      <c r="K230" s="69"/>
      <c r="L230" s="70">
        <v>1.6</v>
      </c>
      <c r="M230" s="13">
        <f t="shared" si="12"/>
        <v>0</v>
      </c>
    </row>
    <row r="231" spans="1:13" s="11" customFormat="1" ht="12.75" outlineLevel="1" x14ac:dyDescent="0.2">
      <c r="A231" s="63" t="s">
        <v>9</v>
      </c>
      <c r="B231" s="64" t="s">
        <v>380</v>
      </c>
      <c r="C231" s="64" t="s">
        <v>381</v>
      </c>
      <c r="D231" s="64" t="s">
        <v>359</v>
      </c>
      <c r="E231" s="47" t="s">
        <v>545</v>
      </c>
      <c r="F231" s="65"/>
      <c r="G231" s="57">
        <v>235</v>
      </c>
      <c r="H231" s="66"/>
      <c r="I231" s="67"/>
      <c r="J231" s="68"/>
      <c r="K231" s="69"/>
      <c r="L231" s="70">
        <v>1.6</v>
      </c>
      <c r="M231" s="13">
        <f t="shared" si="12"/>
        <v>0</v>
      </c>
    </row>
    <row r="232" spans="1:13" s="11" customFormat="1" ht="12.75" outlineLevel="1" x14ac:dyDescent="0.2">
      <c r="A232" s="63"/>
      <c r="B232" s="71" t="s">
        <v>483</v>
      </c>
      <c r="C232" s="71" t="s">
        <v>484</v>
      </c>
      <c r="D232" s="71" t="s">
        <v>359</v>
      </c>
      <c r="E232" s="47" t="s">
        <v>545</v>
      </c>
      <c r="F232" s="65"/>
      <c r="G232" s="57">
        <v>810</v>
      </c>
      <c r="H232" s="66"/>
      <c r="I232" s="67"/>
      <c r="J232" s="68"/>
      <c r="K232" s="69"/>
      <c r="L232" s="70">
        <v>1.6</v>
      </c>
      <c r="M232" s="13">
        <f t="shared" si="12"/>
        <v>0</v>
      </c>
    </row>
    <row r="233" spans="1:13" s="11" customFormat="1" ht="12.75" outlineLevel="1" x14ac:dyDescent="0.2">
      <c r="A233" s="63" t="s">
        <v>9</v>
      </c>
      <c r="B233" s="64" t="s">
        <v>382</v>
      </c>
      <c r="C233" s="64" t="s">
        <v>383</v>
      </c>
      <c r="D233" s="64" t="s">
        <v>359</v>
      </c>
      <c r="E233" s="47" t="s">
        <v>545</v>
      </c>
      <c r="F233" s="65"/>
      <c r="G233" s="57">
        <v>502</v>
      </c>
      <c r="H233" s="66"/>
      <c r="I233" s="67"/>
      <c r="J233" s="68"/>
      <c r="K233" s="69"/>
      <c r="L233" s="70">
        <v>1.6</v>
      </c>
      <c r="M233" s="13">
        <f t="shared" si="12"/>
        <v>0</v>
      </c>
    </row>
    <row r="234" spans="1:13" s="11" customFormat="1" ht="12.75" outlineLevel="1" x14ac:dyDescent="0.2">
      <c r="A234" s="63" t="s">
        <v>9</v>
      </c>
      <c r="B234" s="64" t="s">
        <v>384</v>
      </c>
      <c r="C234" s="64" t="s">
        <v>385</v>
      </c>
      <c r="D234" s="64" t="s">
        <v>359</v>
      </c>
      <c r="E234" s="47" t="s">
        <v>545</v>
      </c>
      <c r="F234" s="65"/>
      <c r="G234" s="57">
        <v>0</v>
      </c>
      <c r="H234" s="66"/>
      <c r="I234" s="67"/>
      <c r="J234" s="68"/>
      <c r="K234" s="69"/>
      <c r="L234" s="70">
        <v>1.6</v>
      </c>
      <c r="M234" s="13">
        <f t="shared" si="12"/>
        <v>0</v>
      </c>
    </row>
    <row r="235" spans="1:13" s="11" customFormat="1" ht="12.75" outlineLevel="1" x14ac:dyDescent="0.2">
      <c r="A235" s="63" t="s">
        <v>9</v>
      </c>
      <c r="B235" s="64" t="s">
        <v>386</v>
      </c>
      <c r="C235" s="64" t="s">
        <v>387</v>
      </c>
      <c r="D235" s="64" t="s">
        <v>359</v>
      </c>
      <c r="E235" s="47" t="s">
        <v>545</v>
      </c>
      <c r="F235" s="65"/>
      <c r="G235" s="57">
        <v>3</v>
      </c>
      <c r="H235" s="66"/>
      <c r="I235" s="67"/>
      <c r="J235" s="68"/>
      <c r="K235" s="69"/>
      <c r="L235" s="70">
        <v>1.6</v>
      </c>
      <c r="M235" s="13">
        <f t="shared" si="12"/>
        <v>0</v>
      </c>
    </row>
    <row r="236" spans="1:13" s="11" customFormat="1" ht="12.75" outlineLevel="1" x14ac:dyDescent="0.2">
      <c r="A236" s="63" t="s">
        <v>9</v>
      </c>
      <c r="B236" s="64" t="s">
        <v>388</v>
      </c>
      <c r="C236" s="64" t="s">
        <v>389</v>
      </c>
      <c r="D236" s="64" t="s">
        <v>359</v>
      </c>
      <c r="E236" s="47" t="s">
        <v>545</v>
      </c>
      <c r="F236" s="65"/>
      <c r="G236" s="57">
        <v>122</v>
      </c>
      <c r="H236" s="66"/>
      <c r="I236" s="67"/>
      <c r="J236" s="68"/>
      <c r="K236" s="69"/>
      <c r="L236" s="70">
        <v>1.6</v>
      </c>
      <c r="M236" s="13">
        <f t="shared" si="12"/>
        <v>0</v>
      </c>
    </row>
    <row r="237" spans="1:13" s="11" customFormat="1" ht="12.75" outlineLevel="1" x14ac:dyDescent="0.2">
      <c r="A237" s="63"/>
      <c r="B237" s="71" t="s">
        <v>485</v>
      </c>
      <c r="C237" s="71" t="s">
        <v>486</v>
      </c>
      <c r="D237" s="71" t="s">
        <v>359</v>
      </c>
      <c r="E237" s="47" t="s">
        <v>545</v>
      </c>
      <c r="F237" s="65"/>
      <c r="G237" s="57">
        <v>55</v>
      </c>
      <c r="H237" s="66"/>
      <c r="I237" s="67"/>
      <c r="J237" s="68"/>
      <c r="K237" s="69"/>
      <c r="L237" s="70">
        <v>1.6</v>
      </c>
      <c r="M237" s="13">
        <f t="shared" si="12"/>
        <v>0</v>
      </c>
    </row>
    <row r="238" spans="1:13" s="11" customFormat="1" ht="12.75" outlineLevel="1" x14ac:dyDescent="0.2">
      <c r="A238" s="63" t="s">
        <v>9</v>
      </c>
      <c r="B238" s="64" t="s">
        <v>390</v>
      </c>
      <c r="C238" s="64" t="s">
        <v>391</v>
      </c>
      <c r="D238" s="64" t="s">
        <v>359</v>
      </c>
      <c r="E238" s="47" t="s">
        <v>545</v>
      </c>
      <c r="F238" s="65"/>
      <c r="G238" s="57">
        <v>25</v>
      </c>
      <c r="H238" s="66"/>
      <c r="I238" s="67"/>
      <c r="J238" s="68"/>
      <c r="K238" s="69"/>
      <c r="L238" s="70">
        <v>1.6</v>
      </c>
      <c r="M238" s="13">
        <f t="shared" si="12"/>
        <v>0</v>
      </c>
    </row>
    <row r="239" spans="1:13" s="11" customFormat="1" ht="12.75" outlineLevel="1" x14ac:dyDescent="0.2">
      <c r="A239" s="63" t="s">
        <v>9</v>
      </c>
      <c r="B239" s="64" t="s">
        <v>392</v>
      </c>
      <c r="C239" s="64" t="s">
        <v>393</v>
      </c>
      <c r="D239" s="64" t="s">
        <v>359</v>
      </c>
      <c r="E239" s="47" t="s">
        <v>545</v>
      </c>
      <c r="F239" s="65"/>
      <c r="G239" s="57">
        <v>591</v>
      </c>
      <c r="H239" s="66"/>
      <c r="I239" s="67"/>
      <c r="J239" s="68"/>
      <c r="K239" s="69"/>
      <c r="L239" s="70">
        <v>1.6</v>
      </c>
      <c r="M239" s="13">
        <f t="shared" si="12"/>
        <v>0</v>
      </c>
    </row>
    <row r="240" spans="1:13" s="11" customFormat="1" ht="12.75" outlineLevel="1" x14ac:dyDescent="0.2">
      <c r="A240" s="63" t="s">
        <v>9</v>
      </c>
      <c r="B240" s="64" t="s">
        <v>394</v>
      </c>
      <c r="C240" s="64" t="s">
        <v>395</v>
      </c>
      <c r="D240" s="64" t="s">
        <v>33</v>
      </c>
      <c r="E240" s="47" t="s">
        <v>545</v>
      </c>
      <c r="F240" s="65"/>
      <c r="G240" s="57">
        <v>3083</v>
      </c>
      <c r="H240" s="66"/>
      <c r="I240" s="67"/>
      <c r="J240" s="68"/>
      <c r="K240" s="69"/>
      <c r="L240" s="70">
        <v>1</v>
      </c>
      <c r="M240" s="13">
        <f t="shared" si="12"/>
        <v>0</v>
      </c>
    </row>
    <row r="241" spans="1:13" s="11" customFormat="1" ht="12.75" outlineLevel="1" x14ac:dyDescent="0.2">
      <c r="A241" s="63"/>
      <c r="B241" s="71" t="s">
        <v>487</v>
      </c>
      <c r="C241" s="71" t="s">
        <v>488</v>
      </c>
      <c r="D241" s="71" t="s">
        <v>359</v>
      </c>
      <c r="E241" s="47" t="s">
        <v>545</v>
      </c>
      <c r="F241" s="65"/>
      <c r="G241" s="57">
        <v>200</v>
      </c>
      <c r="H241" s="66"/>
      <c r="I241" s="67"/>
      <c r="J241" s="68"/>
      <c r="K241" s="69"/>
      <c r="L241" s="70">
        <v>1.6</v>
      </c>
      <c r="M241" s="13">
        <f t="shared" si="12"/>
        <v>0</v>
      </c>
    </row>
    <row r="242" spans="1:13" s="11" customFormat="1" ht="12.75" outlineLevel="1" x14ac:dyDescent="0.2">
      <c r="A242" s="63" t="s">
        <v>9</v>
      </c>
      <c r="B242" s="64" t="s">
        <v>396</v>
      </c>
      <c r="C242" s="64" t="s">
        <v>397</v>
      </c>
      <c r="D242" s="64" t="s">
        <v>359</v>
      </c>
      <c r="E242" s="47" t="s">
        <v>545</v>
      </c>
      <c r="F242" s="65"/>
      <c r="G242" s="57">
        <v>5</v>
      </c>
      <c r="H242" s="66"/>
      <c r="I242" s="67"/>
      <c r="J242" s="68"/>
      <c r="K242" s="69"/>
      <c r="L242" s="70">
        <v>1.6</v>
      </c>
      <c r="M242" s="13">
        <f t="shared" si="12"/>
        <v>0</v>
      </c>
    </row>
    <row r="243" spans="1:13" s="11" customFormat="1" ht="12.75" outlineLevel="1" x14ac:dyDescent="0.2">
      <c r="A243" s="63" t="s">
        <v>9</v>
      </c>
      <c r="B243" s="64" t="s">
        <v>398</v>
      </c>
      <c r="C243" s="64" t="s">
        <v>399</v>
      </c>
      <c r="D243" s="64" t="s">
        <v>359</v>
      </c>
      <c r="E243" s="47" t="s">
        <v>545</v>
      </c>
      <c r="F243" s="65"/>
      <c r="G243" s="57">
        <v>696</v>
      </c>
      <c r="H243" s="66"/>
      <c r="I243" s="67"/>
      <c r="J243" s="68"/>
      <c r="K243" s="69"/>
      <c r="L243" s="70">
        <v>1.6</v>
      </c>
      <c r="M243" s="13">
        <f t="shared" si="12"/>
        <v>0</v>
      </c>
    </row>
    <row r="244" spans="1:13" s="11" customFormat="1" ht="12.75" outlineLevel="1" x14ac:dyDescent="0.2">
      <c r="A244" s="63"/>
      <c r="B244" s="71" t="s">
        <v>489</v>
      </c>
      <c r="C244" s="71" t="s">
        <v>490</v>
      </c>
      <c r="D244" s="71" t="s">
        <v>359</v>
      </c>
      <c r="E244" s="47" t="s">
        <v>545</v>
      </c>
      <c r="F244" s="65"/>
      <c r="G244" s="57">
        <v>30</v>
      </c>
      <c r="H244" s="66"/>
      <c r="I244" s="67"/>
      <c r="J244" s="68"/>
      <c r="K244" s="69"/>
      <c r="L244" s="70">
        <v>1.6</v>
      </c>
      <c r="M244" s="13">
        <f t="shared" si="12"/>
        <v>0</v>
      </c>
    </row>
    <row r="245" spans="1:13" s="11" customFormat="1" ht="12.75" outlineLevel="1" x14ac:dyDescent="0.2">
      <c r="A245" s="63" t="s">
        <v>9</v>
      </c>
      <c r="B245" s="64" t="s">
        <v>400</v>
      </c>
      <c r="C245" s="64" t="s">
        <v>401</v>
      </c>
      <c r="D245" s="64" t="s">
        <v>359</v>
      </c>
      <c r="E245" s="47" t="s">
        <v>545</v>
      </c>
      <c r="F245" s="65"/>
      <c r="G245" s="57">
        <v>590</v>
      </c>
      <c r="H245" s="66"/>
      <c r="I245" s="67"/>
      <c r="J245" s="68"/>
      <c r="K245" s="69"/>
      <c r="L245" s="70">
        <v>1.6</v>
      </c>
      <c r="M245" s="13">
        <f t="shared" si="12"/>
        <v>0</v>
      </c>
    </row>
    <row r="246" spans="1:13" s="11" customFormat="1" ht="12.75" outlineLevel="1" x14ac:dyDescent="0.2">
      <c r="A246" s="63"/>
      <c r="B246" s="64" t="s">
        <v>491</v>
      </c>
      <c r="C246" s="64" t="s">
        <v>527</v>
      </c>
      <c r="D246" s="64" t="s">
        <v>359</v>
      </c>
      <c r="E246" s="47" t="s">
        <v>545</v>
      </c>
      <c r="F246" s="65"/>
      <c r="G246" s="57">
        <v>33</v>
      </c>
      <c r="H246" s="66"/>
      <c r="I246" s="67"/>
      <c r="J246" s="68"/>
      <c r="K246" s="69"/>
      <c r="L246" s="70">
        <v>1.6</v>
      </c>
      <c r="M246" s="13">
        <f t="shared" si="12"/>
        <v>0</v>
      </c>
    </row>
    <row r="247" spans="1:13" s="11" customFormat="1" ht="12.75" outlineLevel="1" x14ac:dyDescent="0.2">
      <c r="A247" s="63" t="s">
        <v>9</v>
      </c>
      <c r="B247" s="64" t="s">
        <v>402</v>
      </c>
      <c r="C247" s="64" t="s">
        <v>403</v>
      </c>
      <c r="D247" s="64" t="s">
        <v>359</v>
      </c>
      <c r="E247" s="47" t="s">
        <v>545</v>
      </c>
      <c r="F247" s="65"/>
      <c r="G247" s="57">
        <v>31</v>
      </c>
      <c r="H247" s="66"/>
      <c r="I247" s="67"/>
      <c r="J247" s="68"/>
      <c r="K247" s="69"/>
      <c r="L247" s="70">
        <v>1.6</v>
      </c>
      <c r="M247" s="13">
        <f t="shared" si="12"/>
        <v>0</v>
      </c>
    </row>
    <row r="248" spans="1:13" s="11" customFormat="1" ht="12.75" outlineLevel="1" x14ac:dyDescent="0.2">
      <c r="A248" s="63" t="s">
        <v>9</v>
      </c>
      <c r="B248" s="73" t="s">
        <v>492</v>
      </c>
      <c r="C248" s="64" t="s">
        <v>493</v>
      </c>
      <c r="D248" s="64" t="s">
        <v>359</v>
      </c>
      <c r="E248" s="47" t="s">
        <v>545</v>
      </c>
      <c r="F248" s="65"/>
      <c r="G248" s="57">
        <v>29</v>
      </c>
      <c r="H248" s="66"/>
      <c r="I248" s="67"/>
      <c r="J248" s="68"/>
      <c r="K248" s="69"/>
      <c r="L248" s="70">
        <v>1.6</v>
      </c>
      <c r="M248" s="13">
        <f t="shared" si="12"/>
        <v>0</v>
      </c>
    </row>
    <row r="249" spans="1:13" s="11" customFormat="1" ht="12.75" outlineLevel="1" x14ac:dyDescent="0.2">
      <c r="A249" s="63" t="s">
        <v>9</v>
      </c>
      <c r="B249" s="64" t="s">
        <v>404</v>
      </c>
      <c r="C249" s="64" t="s">
        <v>405</v>
      </c>
      <c r="D249" s="64" t="s">
        <v>359</v>
      </c>
      <c r="E249" s="47" t="s">
        <v>545</v>
      </c>
      <c r="F249" s="65"/>
      <c r="G249" s="57">
        <v>483</v>
      </c>
      <c r="H249" s="66"/>
      <c r="I249" s="67"/>
      <c r="J249" s="68"/>
      <c r="K249" s="69"/>
      <c r="L249" s="70">
        <v>1.6</v>
      </c>
      <c r="M249" s="13">
        <f t="shared" si="12"/>
        <v>0</v>
      </c>
    </row>
    <row r="250" spans="1:13" s="11" customFormat="1" ht="12.75" outlineLevel="1" x14ac:dyDescent="0.2">
      <c r="A250" s="63" t="s">
        <v>9</v>
      </c>
      <c r="B250" s="64" t="s">
        <v>406</v>
      </c>
      <c r="C250" s="64" t="s">
        <v>407</v>
      </c>
      <c r="D250" s="64" t="s">
        <v>359</v>
      </c>
      <c r="E250" s="47" t="s">
        <v>545</v>
      </c>
      <c r="F250" s="65"/>
      <c r="G250" s="57">
        <v>24</v>
      </c>
      <c r="H250" s="66"/>
      <c r="I250" s="67"/>
      <c r="J250" s="68"/>
      <c r="K250" s="69"/>
      <c r="L250" s="70">
        <v>1.6</v>
      </c>
      <c r="M250" s="13">
        <f t="shared" si="12"/>
        <v>0</v>
      </c>
    </row>
    <row r="251" spans="1:13" s="11" customFormat="1" ht="12.75" outlineLevel="1" x14ac:dyDescent="0.2">
      <c r="A251" s="63" t="s">
        <v>9</v>
      </c>
      <c r="B251" s="64" t="s">
        <v>408</v>
      </c>
      <c r="C251" s="64" t="s">
        <v>409</v>
      </c>
      <c r="D251" s="64" t="s">
        <v>359</v>
      </c>
      <c r="E251" s="47" t="s">
        <v>545</v>
      </c>
      <c r="F251" s="65"/>
      <c r="G251" s="57">
        <v>304</v>
      </c>
      <c r="H251" s="66"/>
      <c r="I251" s="67"/>
      <c r="J251" s="68"/>
      <c r="K251" s="69"/>
      <c r="L251" s="70">
        <v>1.6</v>
      </c>
      <c r="M251" s="13">
        <f t="shared" si="12"/>
        <v>0</v>
      </c>
    </row>
    <row r="252" spans="1:13" s="11" customFormat="1" ht="12.75" outlineLevel="1" x14ac:dyDescent="0.2">
      <c r="A252" s="63" t="s">
        <v>9</v>
      </c>
      <c r="B252" s="64" t="s">
        <v>410</v>
      </c>
      <c r="C252" s="64" t="s">
        <v>411</v>
      </c>
      <c r="D252" s="64" t="s">
        <v>359</v>
      </c>
      <c r="E252" s="47" t="s">
        <v>545</v>
      </c>
      <c r="F252" s="65"/>
      <c r="G252" s="57">
        <v>717</v>
      </c>
      <c r="H252" s="66"/>
      <c r="I252" s="67"/>
      <c r="J252" s="68"/>
      <c r="K252" s="69"/>
      <c r="L252" s="70">
        <v>1.6</v>
      </c>
      <c r="M252" s="13">
        <f t="shared" si="12"/>
        <v>0</v>
      </c>
    </row>
    <row r="253" spans="1:13" s="11" customFormat="1" ht="12.75" outlineLevel="1" x14ac:dyDescent="0.2">
      <c r="A253" s="63" t="s">
        <v>9</v>
      </c>
      <c r="B253" s="64" t="s">
        <v>412</v>
      </c>
      <c r="C253" s="64" t="s">
        <v>413</v>
      </c>
      <c r="D253" s="64" t="s">
        <v>359</v>
      </c>
      <c r="E253" s="47" t="s">
        <v>545</v>
      </c>
      <c r="F253" s="65"/>
      <c r="G253" s="57">
        <v>307</v>
      </c>
      <c r="H253" s="66"/>
      <c r="I253" s="67"/>
      <c r="J253" s="68"/>
      <c r="K253" s="69"/>
      <c r="L253" s="70">
        <v>1.6</v>
      </c>
      <c r="M253" s="13">
        <f t="shared" si="12"/>
        <v>0</v>
      </c>
    </row>
    <row r="254" spans="1:13" s="11" customFormat="1" ht="12.75" outlineLevel="1" x14ac:dyDescent="0.2">
      <c r="A254" s="63" t="s">
        <v>9</v>
      </c>
      <c r="B254" s="64" t="s">
        <v>414</v>
      </c>
      <c r="C254" s="64" t="s">
        <v>415</v>
      </c>
      <c r="D254" s="64" t="s">
        <v>359</v>
      </c>
      <c r="E254" s="47" t="s">
        <v>545</v>
      </c>
      <c r="F254" s="65"/>
      <c r="G254" s="57">
        <v>331</v>
      </c>
      <c r="H254" s="66"/>
      <c r="I254" s="67"/>
      <c r="J254" s="68"/>
      <c r="K254" s="69"/>
      <c r="L254" s="70">
        <v>1.6</v>
      </c>
      <c r="M254" s="13">
        <f t="shared" si="12"/>
        <v>0</v>
      </c>
    </row>
    <row r="255" spans="1:13" s="11" customFormat="1" ht="12.75" outlineLevel="1" x14ac:dyDescent="0.2">
      <c r="A255" s="63" t="s">
        <v>9</v>
      </c>
      <c r="B255" s="64" t="s">
        <v>416</v>
      </c>
      <c r="C255" s="64" t="s">
        <v>417</v>
      </c>
      <c r="D255" s="64" t="s">
        <v>359</v>
      </c>
      <c r="E255" s="47" t="s">
        <v>545</v>
      </c>
      <c r="F255" s="65"/>
      <c r="G255" s="57">
        <v>301</v>
      </c>
      <c r="H255" s="66"/>
      <c r="I255" s="67"/>
      <c r="J255" s="68"/>
      <c r="K255" s="69"/>
      <c r="L255" s="70">
        <v>1.6</v>
      </c>
      <c r="M255" s="13">
        <f t="shared" ref="M255:M282" si="13">IFERROR(H255*L255/180,"")</f>
        <v>0</v>
      </c>
    </row>
    <row r="256" spans="1:13" s="11" customFormat="1" ht="12.75" outlineLevel="1" x14ac:dyDescent="0.2">
      <c r="A256" s="63" t="s">
        <v>9</v>
      </c>
      <c r="B256" s="74" t="s">
        <v>418</v>
      </c>
      <c r="C256" s="74" t="s">
        <v>419</v>
      </c>
      <c r="D256" s="74" t="s">
        <v>359</v>
      </c>
      <c r="E256" s="47" t="s">
        <v>545</v>
      </c>
      <c r="F256" s="75"/>
      <c r="G256" s="57">
        <v>47</v>
      </c>
      <c r="H256" s="76"/>
      <c r="I256" s="67"/>
      <c r="J256" s="68"/>
      <c r="K256" s="69"/>
      <c r="L256" s="70">
        <v>1.6</v>
      </c>
      <c r="M256" s="13">
        <f t="shared" si="13"/>
        <v>0</v>
      </c>
    </row>
    <row r="257" spans="1:13" ht="12.75" outlineLevel="1" x14ac:dyDescent="0.2">
      <c r="A257" s="63" t="s">
        <v>9</v>
      </c>
      <c r="B257" s="74" t="s">
        <v>420</v>
      </c>
      <c r="C257" s="74" t="s">
        <v>421</v>
      </c>
      <c r="D257" s="74" t="s">
        <v>359</v>
      </c>
      <c r="E257" s="47" t="s">
        <v>545</v>
      </c>
      <c r="F257" s="75"/>
      <c r="G257" s="57">
        <v>360</v>
      </c>
      <c r="H257" s="76"/>
      <c r="I257" s="67"/>
      <c r="J257" s="68"/>
      <c r="K257" s="69"/>
      <c r="L257" s="70">
        <v>1.6</v>
      </c>
      <c r="M257" s="13">
        <f t="shared" si="13"/>
        <v>0</v>
      </c>
    </row>
    <row r="258" spans="1:13" ht="12.75" outlineLevel="1" x14ac:dyDescent="0.2">
      <c r="A258" s="63" t="s">
        <v>9</v>
      </c>
      <c r="B258" s="74" t="s">
        <v>422</v>
      </c>
      <c r="C258" s="74" t="s">
        <v>423</v>
      </c>
      <c r="D258" s="74" t="s">
        <v>359</v>
      </c>
      <c r="E258" s="47" t="s">
        <v>545</v>
      </c>
      <c r="F258" s="75"/>
      <c r="G258" s="57">
        <v>404</v>
      </c>
      <c r="H258" s="76"/>
      <c r="I258" s="67"/>
      <c r="J258" s="68"/>
      <c r="K258" s="69"/>
      <c r="L258" s="70">
        <v>1.6</v>
      </c>
      <c r="M258" s="13">
        <f t="shared" si="13"/>
        <v>0</v>
      </c>
    </row>
    <row r="259" spans="1:13" ht="12.75" outlineLevel="1" x14ac:dyDescent="0.2">
      <c r="A259" s="63" t="s">
        <v>9</v>
      </c>
      <c r="B259" s="74" t="s">
        <v>424</v>
      </c>
      <c r="C259" s="74" t="s">
        <v>425</v>
      </c>
      <c r="D259" s="74" t="s">
        <v>359</v>
      </c>
      <c r="E259" s="47" t="s">
        <v>545</v>
      </c>
      <c r="F259" s="75"/>
      <c r="G259" s="57">
        <v>314</v>
      </c>
      <c r="H259" s="76"/>
      <c r="I259" s="67"/>
      <c r="J259" s="68"/>
      <c r="K259" s="69"/>
      <c r="L259" s="70">
        <v>1.6</v>
      </c>
      <c r="M259" s="13">
        <f t="shared" si="13"/>
        <v>0</v>
      </c>
    </row>
    <row r="260" spans="1:13" ht="12.75" outlineLevel="1" x14ac:dyDescent="0.2">
      <c r="A260" s="63" t="s">
        <v>9</v>
      </c>
      <c r="B260" s="74" t="s">
        <v>426</v>
      </c>
      <c r="C260" s="74" t="s">
        <v>427</v>
      </c>
      <c r="D260" s="74" t="s">
        <v>359</v>
      </c>
      <c r="E260" s="47" t="s">
        <v>545</v>
      </c>
      <c r="F260" s="75"/>
      <c r="G260" s="57">
        <v>386</v>
      </c>
      <c r="H260" s="76"/>
      <c r="I260" s="67"/>
      <c r="J260" s="68"/>
      <c r="K260" s="69"/>
      <c r="L260" s="70">
        <v>1.6</v>
      </c>
      <c r="M260" s="13">
        <f t="shared" si="13"/>
        <v>0</v>
      </c>
    </row>
    <row r="261" spans="1:13" ht="12.75" outlineLevel="1" x14ac:dyDescent="0.2">
      <c r="A261" s="63" t="s">
        <v>9</v>
      </c>
      <c r="B261" s="74" t="s">
        <v>428</v>
      </c>
      <c r="C261" s="74" t="s">
        <v>429</v>
      </c>
      <c r="D261" s="74" t="s">
        <v>359</v>
      </c>
      <c r="E261" s="47" t="s">
        <v>545</v>
      </c>
      <c r="F261" s="75"/>
      <c r="G261" s="57">
        <v>170</v>
      </c>
      <c r="H261" s="76"/>
      <c r="I261" s="67"/>
      <c r="J261" s="68"/>
      <c r="K261" s="69"/>
      <c r="L261" s="70">
        <v>1.6</v>
      </c>
      <c r="M261" s="13">
        <f t="shared" si="13"/>
        <v>0</v>
      </c>
    </row>
    <row r="262" spans="1:13" ht="12.75" outlineLevel="1" x14ac:dyDescent="0.2">
      <c r="A262" s="63" t="s">
        <v>9</v>
      </c>
      <c r="B262" s="74" t="s">
        <v>430</v>
      </c>
      <c r="C262" s="74" t="s">
        <v>431</v>
      </c>
      <c r="D262" s="74" t="s">
        <v>359</v>
      </c>
      <c r="E262" s="47" t="s">
        <v>545</v>
      </c>
      <c r="F262" s="75"/>
      <c r="G262" s="57">
        <v>566</v>
      </c>
      <c r="H262" s="76"/>
      <c r="I262" s="67"/>
      <c r="J262" s="68"/>
      <c r="K262" s="69"/>
      <c r="L262" s="70">
        <v>1.6</v>
      </c>
      <c r="M262" s="13">
        <f t="shared" si="13"/>
        <v>0</v>
      </c>
    </row>
    <row r="263" spans="1:13" ht="12.75" outlineLevel="1" x14ac:dyDescent="0.2">
      <c r="A263" s="63" t="s">
        <v>9</v>
      </c>
      <c r="B263" s="74" t="s">
        <v>432</v>
      </c>
      <c r="C263" s="74" t="s">
        <v>433</v>
      </c>
      <c r="D263" s="74" t="s">
        <v>359</v>
      </c>
      <c r="E263" s="47" t="s">
        <v>545</v>
      </c>
      <c r="F263" s="75"/>
      <c r="G263" s="57">
        <v>514</v>
      </c>
      <c r="H263" s="76"/>
      <c r="I263" s="67"/>
      <c r="J263" s="68"/>
      <c r="K263" s="69"/>
      <c r="L263" s="70">
        <v>1.6</v>
      </c>
      <c r="M263" s="13">
        <f t="shared" si="13"/>
        <v>0</v>
      </c>
    </row>
    <row r="264" spans="1:13" ht="12.75" outlineLevel="1" x14ac:dyDescent="0.2">
      <c r="A264" s="63" t="s">
        <v>9</v>
      </c>
      <c r="B264" s="74" t="s">
        <v>434</v>
      </c>
      <c r="C264" s="74" t="s">
        <v>435</v>
      </c>
      <c r="D264" s="74" t="s">
        <v>359</v>
      </c>
      <c r="E264" s="47" t="s">
        <v>545</v>
      </c>
      <c r="F264" s="75"/>
      <c r="G264" s="57">
        <v>-3</v>
      </c>
      <c r="H264" s="76"/>
      <c r="I264" s="67"/>
      <c r="J264" s="68"/>
      <c r="K264" s="69"/>
      <c r="L264" s="70">
        <v>1.6</v>
      </c>
      <c r="M264" s="13">
        <f t="shared" si="13"/>
        <v>0</v>
      </c>
    </row>
    <row r="265" spans="1:13" ht="12.75" outlineLevel="1" x14ac:dyDescent="0.2">
      <c r="A265" s="63" t="s">
        <v>9</v>
      </c>
      <c r="B265" s="74" t="s">
        <v>436</v>
      </c>
      <c r="C265" s="74" t="s">
        <v>437</v>
      </c>
      <c r="D265" s="74" t="s">
        <v>359</v>
      </c>
      <c r="E265" s="47" t="s">
        <v>545</v>
      </c>
      <c r="F265" s="75"/>
      <c r="G265" s="57">
        <v>1116</v>
      </c>
      <c r="H265" s="76"/>
      <c r="I265" s="67"/>
      <c r="J265" s="68"/>
      <c r="K265" s="69"/>
      <c r="L265" s="70">
        <v>1.6</v>
      </c>
      <c r="M265" s="13">
        <f t="shared" si="13"/>
        <v>0</v>
      </c>
    </row>
    <row r="266" spans="1:13" ht="12.75" outlineLevel="1" x14ac:dyDescent="0.2">
      <c r="A266" s="63"/>
      <c r="B266" s="74" t="s">
        <v>494</v>
      </c>
      <c r="C266" s="74" t="s">
        <v>495</v>
      </c>
      <c r="D266" s="74" t="s">
        <v>359</v>
      </c>
      <c r="E266" s="47" t="s">
        <v>545</v>
      </c>
      <c r="F266" s="75"/>
      <c r="G266" s="57">
        <v>420</v>
      </c>
      <c r="H266" s="76"/>
      <c r="I266" s="67"/>
      <c r="J266" s="68"/>
      <c r="K266" s="69"/>
      <c r="L266" s="70">
        <v>1.6</v>
      </c>
      <c r="M266" s="13">
        <f t="shared" si="13"/>
        <v>0</v>
      </c>
    </row>
    <row r="267" spans="1:13" ht="12.75" outlineLevel="1" x14ac:dyDescent="0.2">
      <c r="A267" s="63" t="s">
        <v>9</v>
      </c>
      <c r="B267" s="74" t="s">
        <v>438</v>
      </c>
      <c r="C267" s="74" t="s">
        <v>439</v>
      </c>
      <c r="D267" s="74" t="s">
        <v>359</v>
      </c>
      <c r="E267" s="47" t="s">
        <v>545</v>
      </c>
      <c r="F267" s="75"/>
      <c r="G267" s="57">
        <v>37</v>
      </c>
      <c r="H267" s="76"/>
      <c r="I267" s="67"/>
      <c r="J267" s="68"/>
      <c r="K267" s="69"/>
      <c r="L267" s="70">
        <v>1.6</v>
      </c>
      <c r="M267" s="13">
        <f t="shared" si="13"/>
        <v>0</v>
      </c>
    </row>
    <row r="268" spans="1:13" ht="12.75" outlineLevel="1" x14ac:dyDescent="0.2">
      <c r="A268" s="63" t="s">
        <v>9</v>
      </c>
      <c r="B268" s="74" t="s">
        <v>440</v>
      </c>
      <c r="C268" s="74" t="s">
        <v>441</v>
      </c>
      <c r="D268" s="74" t="s">
        <v>359</v>
      </c>
      <c r="E268" s="47" t="s">
        <v>545</v>
      </c>
      <c r="F268" s="75"/>
      <c r="G268" s="57">
        <v>40</v>
      </c>
      <c r="H268" s="76"/>
      <c r="I268" s="67"/>
      <c r="J268" s="68"/>
      <c r="K268" s="69"/>
      <c r="L268" s="70">
        <v>1.6</v>
      </c>
      <c r="M268" s="13">
        <f t="shared" si="13"/>
        <v>0</v>
      </c>
    </row>
    <row r="269" spans="1:13" ht="12.75" outlineLevel="1" x14ac:dyDescent="0.2">
      <c r="A269" s="63" t="s">
        <v>9</v>
      </c>
      <c r="B269" s="74" t="s">
        <v>442</v>
      </c>
      <c r="C269" s="74" t="s">
        <v>443</v>
      </c>
      <c r="D269" s="74" t="s">
        <v>359</v>
      </c>
      <c r="E269" s="47" t="s">
        <v>545</v>
      </c>
      <c r="F269" s="75"/>
      <c r="G269" s="57">
        <v>234</v>
      </c>
      <c r="H269" s="76"/>
      <c r="I269" s="67"/>
      <c r="J269" s="68"/>
      <c r="K269" s="69"/>
      <c r="L269" s="70">
        <v>1.6</v>
      </c>
      <c r="M269" s="13">
        <f t="shared" si="13"/>
        <v>0</v>
      </c>
    </row>
    <row r="270" spans="1:13" ht="12.75" outlineLevel="1" x14ac:dyDescent="0.2">
      <c r="A270" s="63" t="s">
        <v>9</v>
      </c>
      <c r="B270" s="74" t="s">
        <v>470</v>
      </c>
      <c r="C270" s="74" t="s">
        <v>471</v>
      </c>
      <c r="D270" s="74" t="s">
        <v>359</v>
      </c>
      <c r="E270" s="47" t="s">
        <v>545</v>
      </c>
      <c r="F270" s="75"/>
      <c r="G270" s="57">
        <v>503</v>
      </c>
      <c r="H270" s="76"/>
      <c r="I270" s="67"/>
      <c r="J270" s="68"/>
      <c r="K270" s="69"/>
      <c r="L270" s="70">
        <v>1.6</v>
      </c>
      <c r="M270" s="13">
        <f t="shared" si="13"/>
        <v>0</v>
      </c>
    </row>
    <row r="271" spans="1:13" ht="12.75" outlineLevel="1" x14ac:dyDescent="0.2">
      <c r="A271" s="63" t="s">
        <v>9</v>
      </c>
      <c r="B271" s="74" t="s">
        <v>444</v>
      </c>
      <c r="C271" s="74" t="s">
        <v>445</v>
      </c>
      <c r="D271" s="74" t="s">
        <v>359</v>
      </c>
      <c r="E271" s="47" t="s">
        <v>545</v>
      </c>
      <c r="F271" s="75"/>
      <c r="G271" s="57">
        <v>795</v>
      </c>
      <c r="H271" s="76"/>
      <c r="I271" s="67"/>
      <c r="J271" s="68"/>
      <c r="K271" s="69"/>
      <c r="L271" s="70">
        <v>1.6</v>
      </c>
      <c r="M271" s="13">
        <f t="shared" si="13"/>
        <v>0</v>
      </c>
    </row>
    <row r="272" spans="1:13" ht="12.75" outlineLevel="1" x14ac:dyDescent="0.2">
      <c r="A272" s="63" t="s">
        <v>9</v>
      </c>
      <c r="B272" s="74" t="s">
        <v>446</v>
      </c>
      <c r="C272" s="74" t="s">
        <v>447</v>
      </c>
      <c r="D272" s="74" t="s">
        <v>359</v>
      </c>
      <c r="E272" s="47" t="s">
        <v>545</v>
      </c>
      <c r="F272" s="75"/>
      <c r="G272" s="57">
        <v>420</v>
      </c>
      <c r="H272" s="76"/>
      <c r="I272" s="67"/>
      <c r="J272" s="68"/>
      <c r="K272" s="69"/>
      <c r="L272" s="70">
        <v>1.6</v>
      </c>
      <c r="M272" s="13">
        <f t="shared" si="13"/>
        <v>0</v>
      </c>
    </row>
    <row r="273" spans="1:13" ht="12.75" outlineLevel="1" x14ac:dyDescent="0.2">
      <c r="A273" s="63" t="s">
        <v>9</v>
      </c>
      <c r="B273" s="74" t="s">
        <v>448</v>
      </c>
      <c r="C273" s="74" t="s">
        <v>449</v>
      </c>
      <c r="D273" s="74" t="s">
        <v>359</v>
      </c>
      <c r="E273" s="47" t="s">
        <v>545</v>
      </c>
      <c r="F273" s="75"/>
      <c r="G273" s="57">
        <v>300</v>
      </c>
      <c r="H273" s="76"/>
      <c r="I273" s="67"/>
      <c r="J273" s="68"/>
      <c r="K273" s="69"/>
      <c r="L273" s="70">
        <v>1.6</v>
      </c>
      <c r="M273" s="13">
        <f t="shared" si="13"/>
        <v>0</v>
      </c>
    </row>
    <row r="274" spans="1:13" ht="12.75" outlineLevel="1" x14ac:dyDescent="0.2">
      <c r="A274" s="63" t="s">
        <v>9</v>
      </c>
      <c r="B274" s="74" t="s">
        <v>450</v>
      </c>
      <c r="C274" s="74" t="s">
        <v>451</v>
      </c>
      <c r="D274" s="74" t="s">
        <v>359</v>
      </c>
      <c r="E274" s="47" t="s">
        <v>545</v>
      </c>
      <c r="F274" s="75"/>
      <c r="G274" s="57">
        <v>21</v>
      </c>
      <c r="H274" s="76"/>
      <c r="I274" s="67"/>
      <c r="J274" s="68"/>
      <c r="K274" s="69"/>
      <c r="L274" s="70">
        <v>1.6</v>
      </c>
      <c r="M274" s="13">
        <f t="shared" si="13"/>
        <v>0</v>
      </c>
    </row>
    <row r="275" spans="1:13" ht="12.75" outlineLevel="1" x14ac:dyDescent="0.2">
      <c r="A275" s="63" t="s">
        <v>9</v>
      </c>
      <c r="B275" s="74" t="s">
        <v>452</v>
      </c>
      <c r="C275" s="74" t="s">
        <v>453</v>
      </c>
      <c r="D275" s="74" t="s">
        <v>359</v>
      </c>
      <c r="E275" s="47" t="s">
        <v>545</v>
      </c>
      <c r="F275" s="75"/>
      <c r="G275" s="57">
        <v>182</v>
      </c>
      <c r="H275" s="76"/>
      <c r="I275" s="67"/>
      <c r="J275" s="68"/>
      <c r="K275" s="69"/>
      <c r="L275" s="70">
        <v>1.6</v>
      </c>
      <c r="M275" s="13">
        <f t="shared" si="13"/>
        <v>0</v>
      </c>
    </row>
    <row r="276" spans="1:13" ht="12.75" outlineLevel="1" x14ac:dyDescent="0.2">
      <c r="A276" s="63" t="s">
        <v>9</v>
      </c>
      <c r="B276" s="74" t="s">
        <v>454</v>
      </c>
      <c r="C276" s="74" t="s">
        <v>455</v>
      </c>
      <c r="D276" s="74" t="s">
        <v>359</v>
      </c>
      <c r="E276" s="47" t="s">
        <v>545</v>
      </c>
      <c r="F276" s="75"/>
      <c r="G276" s="57">
        <v>179</v>
      </c>
      <c r="H276" s="76"/>
      <c r="I276" s="67"/>
      <c r="J276" s="68"/>
      <c r="K276" s="69"/>
      <c r="L276" s="70">
        <v>1.6</v>
      </c>
      <c r="M276" s="13">
        <f t="shared" si="13"/>
        <v>0</v>
      </c>
    </row>
    <row r="277" spans="1:13" ht="12.75" outlineLevel="1" x14ac:dyDescent="0.2">
      <c r="A277" s="63" t="s">
        <v>9</v>
      </c>
      <c r="B277" s="74" t="s">
        <v>456</v>
      </c>
      <c r="C277" s="74" t="s">
        <v>457</v>
      </c>
      <c r="D277" s="74" t="s">
        <v>359</v>
      </c>
      <c r="E277" s="47" t="s">
        <v>545</v>
      </c>
      <c r="F277" s="75"/>
      <c r="G277" s="57">
        <v>437</v>
      </c>
      <c r="H277" s="76"/>
      <c r="I277" s="67"/>
      <c r="J277" s="68"/>
      <c r="K277" s="69"/>
      <c r="L277" s="70">
        <v>1.6</v>
      </c>
      <c r="M277" s="13">
        <f t="shared" si="13"/>
        <v>0</v>
      </c>
    </row>
    <row r="278" spans="1:13" ht="12.75" outlineLevel="1" x14ac:dyDescent="0.2">
      <c r="A278" s="63" t="s">
        <v>9</v>
      </c>
      <c r="B278" s="74" t="s">
        <v>458</v>
      </c>
      <c r="C278" s="74" t="s">
        <v>459</v>
      </c>
      <c r="D278" s="74" t="s">
        <v>359</v>
      </c>
      <c r="E278" s="47" t="s">
        <v>545</v>
      </c>
      <c r="F278" s="75"/>
      <c r="G278" s="57">
        <v>79</v>
      </c>
      <c r="H278" s="76"/>
      <c r="I278" s="67"/>
      <c r="J278" s="68"/>
      <c r="K278" s="69"/>
      <c r="L278" s="70">
        <v>1.6</v>
      </c>
      <c r="M278" s="13">
        <f t="shared" si="13"/>
        <v>0</v>
      </c>
    </row>
    <row r="279" spans="1:13" ht="12.75" outlineLevel="1" x14ac:dyDescent="0.2">
      <c r="A279" s="63" t="s">
        <v>9</v>
      </c>
      <c r="B279" s="74" t="s">
        <v>460</v>
      </c>
      <c r="C279" s="74" t="s">
        <v>461</v>
      </c>
      <c r="D279" s="74" t="s">
        <v>359</v>
      </c>
      <c r="E279" s="47" t="s">
        <v>545</v>
      </c>
      <c r="F279" s="75"/>
      <c r="G279" s="57">
        <v>180</v>
      </c>
      <c r="H279" s="76"/>
      <c r="I279" s="67"/>
      <c r="J279" s="68"/>
      <c r="K279" s="69"/>
      <c r="L279" s="70">
        <v>1.6</v>
      </c>
      <c r="M279" s="13">
        <f t="shared" si="13"/>
        <v>0</v>
      </c>
    </row>
    <row r="280" spans="1:13" ht="12.75" outlineLevel="1" x14ac:dyDescent="0.2">
      <c r="A280" s="63" t="s">
        <v>9</v>
      </c>
      <c r="B280" s="74" t="s">
        <v>462</v>
      </c>
      <c r="C280" s="74" t="s">
        <v>463</v>
      </c>
      <c r="D280" s="74" t="s">
        <v>359</v>
      </c>
      <c r="E280" s="47" t="s">
        <v>545</v>
      </c>
      <c r="F280" s="75"/>
      <c r="G280" s="57">
        <v>45</v>
      </c>
      <c r="H280" s="76"/>
      <c r="I280" s="67"/>
      <c r="J280" s="68"/>
      <c r="K280" s="69"/>
      <c r="L280" s="70">
        <v>1.6</v>
      </c>
      <c r="M280" s="13">
        <f t="shared" si="13"/>
        <v>0</v>
      </c>
    </row>
    <row r="281" spans="1:13" ht="12.75" outlineLevel="1" x14ac:dyDescent="0.2">
      <c r="A281" s="63" t="s">
        <v>9</v>
      </c>
      <c r="B281" s="74" t="s">
        <v>464</v>
      </c>
      <c r="C281" s="74" t="s">
        <v>465</v>
      </c>
      <c r="D281" s="74" t="s">
        <v>359</v>
      </c>
      <c r="E281" s="47" t="s">
        <v>545</v>
      </c>
      <c r="F281" s="75"/>
      <c r="G281" s="57">
        <v>1664</v>
      </c>
      <c r="H281" s="76"/>
      <c r="I281" s="67"/>
      <c r="J281" s="68"/>
      <c r="K281" s="69"/>
      <c r="L281" s="70">
        <v>1.6</v>
      </c>
      <c r="M281" s="13">
        <f t="shared" si="13"/>
        <v>0</v>
      </c>
    </row>
    <row r="282" spans="1:13" ht="12.75" outlineLevel="1" x14ac:dyDescent="0.2">
      <c r="A282" s="63" t="s">
        <v>9</v>
      </c>
      <c r="B282" s="74" t="s">
        <v>466</v>
      </c>
      <c r="C282" s="74" t="s">
        <v>467</v>
      </c>
      <c r="D282" s="74" t="s">
        <v>359</v>
      </c>
      <c r="E282" s="47" t="s">
        <v>545</v>
      </c>
      <c r="F282" s="75"/>
      <c r="G282" s="57">
        <v>45</v>
      </c>
      <c r="H282" s="76"/>
      <c r="I282" s="67"/>
      <c r="J282" s="68"/>
      <c r="K282" s="69"/>
      <c r="L282" s="70">
        <v>1.6</v>
      </c>
      <c r="M282" s="13">
        <f t="shared" si="13"/>
        <v>0</v>
      </c>
    </row>
    <row r="283" spans="1:13" ht="12.75" x14ac:dyDescent="0.2">
      <c r="E283" s="37"/>
      <c r="I283" s="77"/>
      <c r="J283" s="78"/>
      <c r="K283" s="78"/>
    </row>
    <row r="284" spans="1:13" ht="12.75" x14ac:dyDescent="0.2">
      <c r="E284" s="37"/>
      <c r="I284" s="77"/>
      <c r="J284" s="78"/>
      <c r="K284" s="78"/>
    </row>
    <row r="285" spans="1:13" ht="12.75" x14ac:dyDescent="0.2">
      <c r="E285" s="37"/>
      <c r="I285" s="77"/>
      <c r="J285" s="78"/>
      <c r="K285" s="78"/>
    </row>
    <row r="286" spans="1:13" ht="12.75" x14ac:dyDescent="0.2">
      <c r="E286" s="37"/>
      <c r="I286" s="77"/>
      <c r="J286" s="78"/>
      <c r="K286" s="78"/>
    </row>
    <row r="287" spans="1:13" ht="12.75" x14ac:dyDescent="0.2">
      <c r="E287" s="37"/>
      <c r="I287" s="77"/>
      <c r="J287" s="78"/>
      <c r="K287" s="78"/>
    </row>
    <row r="288" spans="1:13" ht="12.75" x14ac:dyDescent="0.2">
      <c r="E288" s="37"/>
      <c r="I288" s="78"/>
      <c r="J288" s="78"/>
      <c r="K288" s="78"/>
    </row>
    <row r="289" spans="5:11" ht="12.75" x14ac:dyDescent="0.2">
      <c r="E289" s="37"/>
      <c r="I289" s="78"/>
      <c r="J289" s="78"/>
      <c r="K289" s="78"/>
    </row>
    <row r="290" spans="5:11" ht="12.75" x14ac:dyDescent="0.2">
      <c r="E290" s="37"/>
      <c r="I290" s="77"/>
      <c r="J290" s="78"/>
      <c r="K290" s="78"/>
    </row>
    <row r="291" spans="5:11" ht="12.75" x14ac:dyDescent="0.2">
      <c r="E291" s="37"/>
      <c r="I291" s="77"/>
      <c r="J291" s="78"/>
      <c r="K291" s="78"/>
    </row>
    <row r="292" spans="5:11" ht="12.75" x14ac:dyDescent="0.2">
      <c r="E292" s="37"/>
      <c r="I292" s="77"/>
      <c r="J292" s="78"/>
      <c r="K292" s="78"/>
    </row>
    <row r="293" spans="5:11" ht="12.75" x14ac:dyDescent="0.2">
      <c r="E293" s="37"/>
      <c r="I293" s="77"/>
      <c r="J293" s="78"/>
      <c r="K293" s="78"/>
    </row>
    <row r="294" spans="5:11" ht="12.75" x14ac:dyDescent="0.2">
      <c r="E294" s="37"/>
      <c r="I294" s="77"/>
      <c r="J294" s="78"/>
      <c r="K294" s="78"/>
    </row>
    <row r="295" spans="5:11" ht="12.75" x14ac:dyDescent="0.2">
      <c r="E295" s="37"/>
      <c r="I295" s="77"/>
      <c r="J295" s="78"/>
      <c r="K295" s="78"/>
    </row>
    <row r="296" spans="5:11" ht="12.75" x14ac:dyDescent="0.2">
      <c r="E296" s="37"/>
      <c r="I296" s="77"/>
      <c r="J296" s="78"/>
      <c r="K296" s="78"/>
    </row>
    <row r="297" spans="5:11" ht="12.75" x14ac:dyDescent="0.2">
      <c r="E297" s="37"/>
      <c r="I297" s="77"/>
      <c r="J297" s="78"/>
      <c r="K297" s="78"/>
    </row>
    <row r="298" spans="5:11" ht="12.75" x14ac:dyDescent="0.2">
      <c r="E298" s="37"/>
      <c r="I298" s="77"/>
      <c r="J298" s="78"/>
      <c r="K298" s="78"/>
    </row>
    <row r="299" spans="5:11" ht="12.75" x14ac:dyDescent="0.2">
      <c r="E299" s="37"/>
      <c r="I299" s="77"/>
      <c r="J299" s="78"/>
      <c r="K299" s="78"/>
    </row>
    <row r="300" spans="5:11" ht="12.75" x14ac:dyDescent="0.2">
      <c r="E300" s="37"/>
      <c r="I300" s="77"/>
      <c r="J300" s="78"/>
      <c r="K300" s="78"/>
    </row>
    <row r="301" spans="5:11" ht="12.75" x14ac:dyDescent="0.2">
      <c r="E301" s="37"/>
      <c r="I301" s="77"/>
      <c r="J301" s="78"/>
      <c r="K301" s="78"/>
    </row>
    <row r="302" spans="5:11" ht="12.75" x14ac:dyDescent="0.2">
      <c r="E302" s="37"/>
      <c r="I302" s="77"/>
      <c r="J302" s="78"/>
      <c r="K302" s="78"/>
    </row>
    <row r="303" spans="5:11" ht="12.75" x14ac:dyDescent="0.2">
      <c r="E303" s="37"/>
      <c r="I303" s="78"/>
      <c r="J303" s="78"/>
      <c r="K303" s="78"/>
    </row>
    <row r="304" spans="5:11" ht="12.75" x14ac:dyDescent="0.2">
      <c r="E304" s="37"/>
      <c r="I304" s="77"/>
      <c r="J304" s="78"/>
      <c r="K304" s="78"/>
    </row>
    <row r="305" spans="5:11" ht="12.75" x14ac:dyDescent="0.2">
      <c r="E305" s="37"/>
      <c r="I305" s="77"/>
      <c r="J305" s="78"/>
      <c r="K305" s="78"/>
    </row>
    <row r="306" spans="5:11" ht="12.75" x14ac:dyDescent="0.2">
      <c r="E306" s="37"/>
      <c r="I306" s="77"/>
      <c r="J306" s="78"/>
      <c r="K306" s="78"/>
    </row>
    <row r="307" spans="5:11" ht="12.75" x14ac:dyDescent="0.2">
      <c r="E307" s="37"/>
      <c r="I307" s="77"/>
      <c r="J307" s="78"/>
      <c r="K307" s="78"/>
    </row>
    <row r="308" spans="5:11" ht="12.75" x14ac:dyDescent="0.2">
      <c r="E308" s="37"/>
      <c r="I308" s="77"/>
      <c r="J308" s="78"/>
      <c r="K308" s="78"/>
    </row>
    <row r="309" spans="5:11" ht="12.75" x14ac:dyDescent="0.2">
      <c r="E309" s="37"/>
      <c r="I309" s="77"/>
      <c r="J309" s="78"/>
      <c r="K309" s="78"/>
    </row>
    <row r="310" spans="5:11" ht="12.75" x14ac:dyDescent="0.2">
      <c r="E310" s="37"/>
      <c r="I310" s="77"/>
      <c r="J310" s="78"/>
      <c r="K310" s="78"/>
    </row>
    <row r="311" spans="5:11" ht="12.75" x14ac:dyDescent="0.2">
      <c r="E311" s="37"/>
      <c r="I311" s="77"/>
      <c r="J311" s="78"/>
      <c r="K311" s="78"/>
    </row>
    <row r="312" spans="5:11" ht="12.75" x14ac:dyDescent="0.2">
      <c r="E312" s="37"/>
      <c r="I312" s="77"/>
      <c r="J312" s="78"/>
      <c r="K312" s="78"/>
    </row>
    <row r="313" spans="5:11" ht="12.75" x14ac:dyDescent="0.2">
      <c r="E313" s="37"/>
      <c r="I313" s="77"/>
      <c r="J313" s="78"/>
      <c r="K313" s="78"/>
    </row>
    <row r="314" spans="5:11" ht="12.75" x14ac:dyDescent="0.2">
      <c r="E314" s="37"/>
      <c r="I314" s="77"/>
      <c r="J314" s="78"/>
      <c r="K314" s="78"/>
    </row>
    <row r="315" spans="5:11" ht="12.75" x14ac:dyDescent="0.2">
      <c r="E315" s="37"/>
      <c r="I315" s="77"/>
      <c r="J315" s="78"/>
      <c r="K315" s="78"/>
    </row>
    <row r="316" spans="5:11" ht="12.75" x14ac:dyDescent="0.2">
      <c r="E316" s="37"/>
      <c r="I316" s="77"/>
      <c r="J316" s="78"/>
      <c r="K316" s="78"/>
    </row>
    <row r="317" spans="5:11" ht="12.75" x14ac:dyDescent="0.2">
      <c r="E317" s="37"/>
      <c r="I317" s="77"/>
      <c r="J317" s="78"/>
      <c r="K317" s="78"/>
    </row>
    <row r="318" spans="5:11" ht="12.75" x14ac:dyDescent="0.2">
      <c r="E318" s="37"/>
      <c r="I318" s="77"/>
      <c r="J318" s="78"/>
      <c r="K318" s="78"/>
    </row>
    <row r="319" spans="5:11" ht="12.75" x14ac:dyDescent="0.2">
      <c r="E319" s="37"/>
      <c r="I319" s="77"/>
      <c r="J319" s="78"/>
      <c r="K319" s="78"/>
    </row>
    <row r="320" spans="5:11" ht="12.75" x14ac:dyDescent="0.2">
      <c r="E320" s="37"/>
      <c r="I320" s="77"/>
      <c r="J320" s="78"/>
      <c r="K320" s="78"/>
    </row>
    <row r="321" spans="5:11" ht="12.75" x14ac:dyDescent="0.2">
      <c r="E321" s="37"/>
      <c r="I321" s="77"/>
      <c r="J321" s="78"/>
      <c r="K321" s="78"/>
    </row>
    <row r="322" spans="5:11" ht="12.75" x14ac:dyDescent="0.2">
      <c r="E322" s="37"/>
      <c r="I322" s="77"/>
      <c r="J322" s="78"/>
      <c r="K322" s="78"/>
    </row>
    <row r="323" spans="5:11" ht="12.75" x14ac:dyDescent="0.2">
      <c r="E323" s="37"/>
      <c r="I323" s="77"/>
      <c r="J323" s="78"/>
      <c r="K323" s="78"/>
    </row>
    <row r="324" spans="5:11" ht="12.75" x14ac:dyDescent="0.2">
      <c r="E324" s="37"/>
      <c r="I324" s="77"/>
      <c r="J324" s="78"/>
      <c r="K324" s="78"/>
    </row>
    <row r="325" spans="5:11" ht="12.75" x14ac:dyDescent="0.2">
      <c r="E325" s="37"/>
      <c r="I325" s="77"/>
      <c r="J325" s="78"/>
      <c r="K325" s="78"/>
    </row>
    <row r="326" spans="5:11" ht="12.75" x14ac:dyDescent="0.2">
      <c r="E326" s="37"/>
      <c r="I326" s="77"/>
      <c r="J326" s="78"/>
      <c r="K326" s="78"/>
    </row>
    <row r="327" spans="5:11" ht="12.75" x14ac:dyDescent="0.2">
      <c r="E327" s="37"/>
      <c r="I327" s="78"/>
      <c r="J327" s="78"/>
      <c r="K327" s="78"/>
    </row>
    <row r="328" spans="5:11" ht="12.75" x14ac:dyDescent="0.2">
      <c r="E328" s="37"/>
      <c r="I328" s="78"/>
      <c r="J328" s="78"/>
      <c r="K328" s="78"/>
    </row>
    <row r="329" spans="5:11" ht="12.75" x14ac:dyDescent="0.2">
      <c r="E329" s="37"/>
      <c r="I329" s="77"/>
      <c r="J329" s="78"/>
      <c r="K329" s="78"/>
    </row>
    <row r="330" spans="5:11" ht="12.75" x14ac:dyDescent="0.2">
      <c r="E330" s="37"/>
      <c r="I330" s="77"/>
      <c r="J330" s="78"/>
      <c r="K330" s="78"/>
    </row>
    <row r="331" spans="5:11" ht="12.75" x14ac:dyDescent="0.2">
      <c r="E331" s="37"/>
      <c r="I331" s="77"/>
      <c r="J331" s="78"/>
      <c r="K331" s="78"/>
    </row>
    <row r="332" spans="5:11" ht="12.75" x14ac:dyDescent="0.2">
      <c r="E332" s="37"/>
      <c r="I332" s="78"/>
      <c r="J332" s="78"/>
      <c r="K332" s="78"/>
    </row>
    <row r="333" spans="5:11" ht="12.75" x14ac:dyDescent="0.2">
      <c r="E333" s="37"/>
      <c r="I333" s="77"/>
      <c r="J333" s="78"/>
      <c r="K333" s="78"/>
    </row>
    <row r="334" spans="5:11" ht="12.75" x14ac:dyDescent="0.2">
      <c r="E334" s="37"/>
      <c r="I334" s="77"/>
      <c r="J334" s="78"/>
      <c r="K334" s="78"/>
    </row>
    <row r="335" spans="5:11" ht="12.75" x14ac:dyDescent="0.2">
      <c r="E335" s="37"/>
      <c r="I335" s="77"/>
      <c r="J335" s="78"/>
      <c r="K335" s="78"/>
    </row>
    <row r="336" spans="5:11" ht="12.75" x14ac:dyDescent="0.2">
      <c r="E336" s="37"/>
      <c r="I336" s="77"/>
      <c r="J336" s="78"/>
      <c r="K336" s="78"/>
    </row>
    <row r="337" spans="5:11" ht="12.75" x14ac:dyDescent="0.2">
      <c r="E337" s="37"/>
      <c r="I337" s="77"/>
      <c r="J337" s="78"/>
      <c r="K337" s="78"/>
    </row>
    <row r="338" spans="5:11" ht="12.75" x14ac:dyDescent="0.2">
      <c r="E338" s="37"/>
      <c r="I338" s="77"/>
      <c r="J338" s="78"/>
      <c r="K338" s="78"/>
    </row>
    <row r="339" spans="5:11" ht="12.75" x14ac:dyDescent="0.2">
      <c r="E339" s="37"/>
      <c r="I339" s="77"/>
      <c r="J339" s="78"/>
      <c r="K339" s="78"/>
    </row>
    <row r="340" spans="5:11" ht="12.75" x14ac:dyDescent="0.2">
      <c r="E340" s="37"/>
      <c r="I340" s="77"/>
      <c r="J340" s="78"/>
      <c r="K340" s="78"/>
    </row>
    <row r="341" spans="5:11" ht="12.75" x14ac:dyDescent="0.2">
      <c r="E341" s="37"/>
      <c r="I341" s="77"/>
      <c r="J341" s="78"/>
      <c r="K341" s="78"/>
    </row>
    <row r="342" spans="5:11" ht="12.75" x14ac:dyDescent="0.2">
      <c r="E342" s="37"/>
      <c r="I342" s="78"/>
      <c r="J342" s="78"/>
      <c r="K342" s="78"/>
    </row>
    <row r="343" spans="5:11" ht="12.75" x14ac:dyDescent="0.2">
      <c r="E343" s="37"/>
      <c r="I343" s="77"/>
      <c r="J343" s="78"/>
      <c r="K343" s="78"/>
    </row>
    <row r="344" spans="5:11" ht="12.75" x14ac:dyDescent="0.2">
      <c r="E344" s="37"/>
      <c r="I344" s="77"/>
      <c r="J344" s="78"/>
      <c r="K344" s="78"/>
    </row>
    <row r="345" spans="5:11" ht="12.75" x14ac:dyDescent="0.2">
      <c r="E345" s="37"/>
      <c r="I345" s="77"/>
      <c r="J345" s="78"/>
      <c r="K345" s="78"/>
    </row>
    <row r="346" spans="5:11" ht="12.75" x14ac:dyDescent="0.2">
      <c r="E346" s="37"/>
      <c r="I346" s="77"/>
      <c r="J346" s="78"/>
      <c r="K346" s="78"/>
    </row>
    <row r="347" spans="5:11" ht="12.75" x14ac:dyDescent="0.2">
      <c r="E347" s="37"/>
      <c r="I347" s="77"/>
      <c r="J347" s="78"/>
      <c r="K347" s="78"/>
    </row>
    <row r="348" spans="5:11" ht="12.75" x14ac:dyDescent="0.2">
      <c r="E348" s="37"/>
      <c r="I348" s="77"/>
      <c r="J348" s="78"/>
      <c r="K348" s="78"/>
    </row>
    <row r="349" spans="5:11" ht="12.75" x14ac:dyDescent="0.2">
      <c r="E349" s="37"/>
      <c r="I349" s="77"/>
      <c r="J349" s="78"/>
      <c r="K349" s="78"/>
    </row>
    <row r="350" spans="5:11" ht="12.75" x14ac:dyDescent="0.2">
      <c r="E350" s="37"/>
      <c r="I350" s="77"/>
      <c r="J350" s="78"/>
      <c r="K350" s="78"/>
    </row>
    <row r="351" spans="5:11" ht="12.75" x14ac:dyDescent="0.2">
      <c r="E351" s="37"/>
      <c r="I351" s="77"/>
      <c r="J351" s="78"/>
      <c r="K351" s="78"/>
    </row>
    <row r="352" spans="5:11" ht="12.75" x14ac:dyDescent="0.2">
      <c r="E352" s="37"/>
      <c r="I352" s="77"/>
      <c r="J352" s="78"/>
      <c r="K352" s="78"/>
    </row>
    <row r="353" spans="5:11" ht="12.75" x14ac:dyDescent="0.2">
      <c r="E353" s="37"/>
      <c r="I353" s="77"/>
      <c r="J353" s="78"/>
      <c r="K353" s="78"/>
    </row>
    <row r="354" spans="5:11" ht="12.75" x14ac:dyDescent="0.2">
      <c r="E354" s="37"/>
      <c r="I354" s="78"/>
      <c r="J354" s="78"/>
      <c r="K354" s="78"/>
    </row>
    <row r="355" spans="5:11" ht="12.75" x14ac:dyDescent="0.2">
      <c r="E355" s="37"/>
      <c r="I355" s="78"/>
      <c r="J355" s="78"/>
      <c r="K355" s="78"/>
    </row>
    <row r="356" spans="5:11" ht="12.75" x14ac:dyDescent="0.2">
      <c r="E356" s="37"/>
      <c r="I356" s="78"/>
      <c r="J356" s="78"/>
      <c r="K356" s="78"/>
    </row>
    <row r="357" spans="5:11" ht="12.75" x14ac:dyDescent="0.2">
      <c r="E357" s="37"/>
      <c r="I357" s="77"/>
      <c r="J357" s="78"/>
      <c r="K357" s="78"/>
    </row>
    <row r="358" spans="5:11" ht="12.75" x14ac:dyDescent="0.2">
      <c r="E358" s="37"/>
      <c r="I358" s="77"/>
      <c r="J358" s="78"/>
      <c r="K358" s="78"/>
    </row>
    <row r="359" spans="5:11" ht="12.75" x14ac:dyDescent="0.2">
      <c r="E359" s="37"/>
      <c r="I359" s="77"/>
      <c r="J359" s="78"/>
      <c r="K359" s="78"/>
    </row>
    <row r="360" spans="5:11" ht="12.75" x14ac:dyDescent="0.2">
      <c r="E360" s="37"/>
      <c r="I360" s="77"/>
      <c r="J360" s="78"/>
      <c r="K360" s="78"/>
    </row>
    <row r="361" spans="5:11" ht="12.75" x14ac:dyDescent="0.2">
      <c r="E361" s="37"/>
      <c r="I361" s="77"/>
      <c r="J361" s="78"/>
      <c r="K361" s="78"/>
    </row>
    <row r="362" spans="5:11" ht="12.75" x14ac:dyDescent="0.2">
      <c r="E362" s="37"/>
      <c r="I362" s="77"/>
      <c r="J362" s="78"/>
      <c r="K362" s="78"/>
    </row>
    <row r="363" spans="5:11" ht="12.75" x14ac:dyDescent="0.2">
      <c r="E363" s="37"/>
      <c r="I363" s="77"/>
      <c r="J363" s="78"/>
      <c r="K363" s="78"/>
    </row>
    <row r="364" spans="5:11" ht="12.75" x14ac:dyDescent="0.2">
      <c r="E364" s="37"/>
      <c r="I364" s="77"/>
      <c r="J364" s="78"/>
      <c r="K364" s="78"/>
    </row>
    <row r="365" spans="5:11" ht="12.75" x14ac:dyDescent="0.2">
      <c r="E365" s="37"/>
      <c r="I365" s="77"/>
      <c r="J365" s="78"/>
      <c r="K365" s="78"/>
    </row>
    <row r="366" spans="5:11" ht="12.75" x14ac:dyDescent="0.2">
      <c r="E366" s="37"/>
      <c r="I366" s="77"/>
      <c r="J366" s="78"/>
      <c r="K366" s="78"/>
    </row>
    <row r="367" spans="5:11" ht="12.75" x14ac:dyDescent="0.2">
      <c r="E367" s="37"/>
      <c r="I367" s="77"/>
      <c r="J367" s="78"/>
      <c r="K367" s="78"/>
    </row>
    <row r="368" spans="5:11" ht="12.75" x14ac:dyDescent="0.2">
      <c r="E368" s="37"/>
      <c r="I368" s="77"/>
      <c r="J368" s="78"/>
      <c r="K368" s="78"/>
    </row>
    <row r="369" spans="5:11" ht="12.75" x14ac:dyDescent="0.2">
      <c r="E369" s="37"/>
      <c r="I369" s="77"/>
      <c r="J369" s="78"/>
      <c r="K369" s="78"/>
    </row>
    <row r="370" spans="5:11" ht="12.75" x14ac:dyDescent="0.2">
      <c r="E370" s="37"/>
      <c r="I370" s="77"/>
      <c r="J370" s="78"/>
      <c r="K370" s="78"/>
    </row>
    <row r="371" spans="5:11" ht="12.75" x14ac:dyDescent="0.2">
      <c r="E371" s="37"/>
      <c r="I371" s="77"/>
      <c r="J371" s="78"/>
      <c r="K371" s="78"/>
    </row>
    <row r="372" spans="5:11" ht="12.75" x14ac:dyDescent="0.2">
      <c r="E372" s="37"/>
      <c r="I372" s="77"/>
      <c r="J372" s="78"/>
      <c r="K372" s="78"/>
    </row>
    <row r="373" spans="5:11" ht="12.75" x14ac:dyDescent="0.2">
      <c r="E373" s="37"/>
      <c r="I373" s="77"/>
      <c r="J373" s="78"/>
      <c r="K373" s="78"/>
    </row>
    <row r="374" spans="5:11" ht="12.75" x14ac:dyDescent="0.2">
      <c r="E374" s="37"/>
      <c r="I374" s="77"/>
      <c r="J374" s="78"/>
      <c r="K374" s="78"/>
    </row>
    <row r="375" spans="5:11" ht="12.75" x14ac:dyDescent="0.2">
      <c r="E375" s="37"/>
      <c r="I375" s="77"/>
      <c r="J375" s="78"/>
      <c r="K375" s="78"/>
    </row>
    <row r="376" spans="5:11" ht="12.75" x14ac:dyDescent="0.2">
      <c r="E376" s="37"/>
      <c r="I376" s="77"/>
      <c r="J376" s="78"/>
      <c r="K376" s="78"/>
    </row>
    <row r="377" spans="5:11" ht="12.75" x14ac:dyDescent="0.2">
      <c r="E377" s="37"/>
      <c r="I377" s="77"/>
      <c r="J377" s="78"/>
      <c r="K377" s="78"/>
    </row>
    <row r="378" spans="5:11" ht="12.75" x14ac:dyDescent="0.2">
      <c r="E378" s="37"/>
      <c r="I378" s="77"/>
      <c r="J378" s="78"/>
      <c r="K378" s="78"/>
    </row>
    <row r="379" spans="5:11" ht="12.75" x14ac:dyDescent="0.2">
      <c r="E379" s="37"/>
      <c r="I379" s="77"/>
      <c r="J379" s="78"/>
      <c r="K379" s="78"/>
    </row>
    <row r="380" spans="5:11" ht="12.75" x14ac:dyDescent="0.2">
      <c r="E380" s="37"/>
      <c r="I380" s="77"/>
      <c r="J380" s="78"/>
      <c r="K380" s="78"/>
    </row>
    <row r="381" spans="5:11" ht="12.75" x14ac:dyDescent="0.2">
      <c r="E381" s="37"/>
      <c r="I381" s="77"/>
      <c r="J381" s="78"/>
      <c r="K381" s="78"/>
    </row>
    <row r="382" spans="5:11" ht="12.75" x14ac:dyDescent="0.2">
      <c r="E382" s="37"/>
      <c r="I382" s="77"/>
      <c r="J382" s="78"/>
      <c r="K382" s="78"/>
    </row>
    <row r="383" spans="5:11" ht="12.75" x14ac:dyDescent="0.2">
      <c r="E383" s="37"/>
      <c r="I383" s="77"/>
      <c r="J383" s="78"/>
      <c r="K383" s="78"/>
    </row>
    <row r="384" spans="5:11" ht="12.75" x14ac:dyDescent="0.2">
      <c r="E384" s="37"/>
      <c r="I384" s="78"/>
      <c r="J384" s="78"/>
      <c r="K384" s="78"/>
    </row>
    <row r="385" spans="5:11" ht="12.75" x14ac:dyDescent="0.2">
      <c r="E385" s="37"/>
      <c r="I385" s="78"/>
      <c r="J385" s="78"/>
      <c r="K385" s="78"/>
    </row>
    <row r="386" spans="5:11" ht="12.75" x14ac:dyDescent="0.2">
      <c r="E386" s="37"/>
      <c r="I386" s="77"/>
      <c r="J386" s="78"/>
      <c r="K386" s="78"/>
    </row>
    <row r="387" spans="5:11" ht="12.75" x14ac:dyDescent="0.2">
      <c r="E387" s="37"/>
      <c r="I387" s="77"/>
      <c r="J387" s="78"/>
      <c r="K387" s="78"/>
    </row>
    <row r="388" spans="5:11" ht="12.75" x14ac:dyDescent="0.2">
      <c r="E388" s="37"/>
      <c r="I388" s="77"/>
      <c r="J388" s="78"/>
      <c r="K388" s="78"/>
    </row>
    <row r="389" spans="5:11" ht="12.75" x14ac:dyDescent="0.2">
      <c r="E389" s="37"/>
      <c r="I389" s="77"/>
      <c r="J389" s="78"/>
      <c r="K389" s="78"/>
    </row>
    <row r="390" spans="5:11" ht="12.75" x14ac:dyDescent="0.2">
      <c r="E390" s="37"/>
      <c r="I390" s="77"/>
      <c r="J390" s="78"/>
      <c r="K390" s="78"/>
    </row>
    <row r="391" spans="5:11" ht="12.75" x14ac:dyDescent="0.2">
      <c r="E391" s="37"/>
      <c r="I391" s="77"/>
      <c r="J391" s="78"/>
      <c r="K391" s="78"/>
    </row>
    <row r="392" spans="5:11" ht="12.75" x14ac:dyDescent="0.2">
      <c r="E392" s="37"/>
      <c r="I392" s="77"/>
      <c r="J392" s="78"/>
      <c r="K392" s="78"/>
    </row>
    <row r="393" spans="5:11" ht="12.75" x14ac:dyDescent="0.2">
      <c r="E393" s="37"/>
      <c r="I393" s="77"/>
      <c r="J393" s="78"/>
      <c r="K393" s="78"/>
    </row>
    <row r="394" spans="5:11" ht="12.75" x14ac:dyDescent="0.2">
      <c r="E394" s="37"/>
      <c r="I394" s="78"/>
      <c r="J394" s="78"/>
      <c r="K394" s="78"/>
    </row>
    <row r="395" spans="5:11" ht="12.75" x14ac:dyDescent="0.2">
      <c r="E395" s="37"/>
      <c r="I395" s="78"/>
      <c r="J395" s="78"/>
      <c r="K395" s="78"/>
    </row>
    <row r="396" spans="5:11" ht="12.75" x14ac:dyDescent="0.2">
      <c r="E396" s="37"/>
      <c r="I396" s="77"/>
      <c r="J396" s="78"/>
      <c r="K396" s="78"/>
    </row>
    <row r="397" spans="5:11" ht="12.75" x14ac:dyDescent="0.2">
      <c r="E397" s="37"/>
      <c r="I397" s="78"/>
      <c r="J397" s="78"/>
      <c r="K397" s="78"/>
    </row>
    <row r="398" spans="5:11" ht="12.75" x14ac:dyDescent="0.2">
      <c r="E398" s="37"/>
      <c r="I398" s="77"/>
      <c r="J398" s="78"/>
      <c r="K398" s="78"/>
    </row>
    <row r="399" spans="5:11" ht="12.75" x14ac:dyDescent="0.2">
      <c r="E399" s="37"/>
      <c r="I399" s="77"/>
      <c r="J399" s="78"/>
      <c r="K399" s="78"/>
    </row>
    <row r="400" spans="5:11" ht="12.75" x14ac:dyDescent="0.2">
      <c r="E400" s="37"/>
      <c r="I400" s="77"/>
      <c r="J400" s="78"/>
      <c r="K400" s="78"/>
    </row>
    <row r="401" spans="5:11" ht="12.75" x14ac:dyDescent="0.2">
      <c r="E401" s="37"/>
      <c r="I401" s="77"/>
      <c r="J401" s="78"/>
      <c r="K401" s="78"/>
    </row>
    <row r="402" spans="5:11" ht="12.75" x14ac:dyDescent="0.2">
      <c r="E402" s="37"/>
      <c r="I402" s="77"/>
      <c r="J402" s="78"/>
      <c r="K402" s="78"/>
    </row>
    <row r="403" spans="5:11" ht="12.75" x14ac:dyDescent="0.2">
      <c r="E403" s="37"/>
      <c r="I403" s="78"/>
      <c r="J403" s="78"/>
      <c r="K403" s="78"/>
    </row>
    <row r="404" spans="5:11" ht="12.75" x14ac:dyDescent="0.2">
      <c r="E404" s="37"/>
      <c r="I404" s="78"/>
      <c r="J404" s="78"/>
      <c r="K404" s="78"/>
    </row>
    <row r="405" spans="5:11" ht="12.75" x14ac:dyDescent="0.2">
      <c r="E405" s="37"/>
      <c r="I405" s="77"/>
      <c r="J405" s="78"/>
      <c r="K405" s="78"/>
    </row>
    <row r="406" spans="5:11" ht="12.75" x14ac:dyDescent="0.2">
      <c r="E406" s="37"/>
      <c r="I406" s="77"/>
      <c r="J406" s="78"/>
      <c r="K406" s="78"/>
    </row>
    <row r="407" spans="5:11" ht="12.75" x14ac:dyDescent="0.2">
      <c r="E407" s="37"/>
      <c r="I407" s="78"/>
      <c r="J407" s="78"/>
      <c r="K407" s="78"/>
    </row>
    <row r="408" spans="5:11" ht="12.75" x14ac:dyDescent="0.2">
      <c r="E408" s="37"/>
      <c r="I408" s="77"/>
      <c r="J408" s="78"/>
      <c r="K408" s="78"/>
    </row>
    <row r="409" spans="5:11" ht="12.75" x14ac:dyDescent="0.2">
      <c r="E409" s="37"/>
      <c r="I409" s="78"/>
      <c r="J409" s="78"/>
      <c r="K409" s="78"/>
    </row>
    <row r="410" spans="5:11" ht="12.75" x14ac:dyDescent="0.2">
      <c r="E410" s="37"/>
      <c r="I410" s="77"/>
      <c r="J410" s="78"/>
      <c r="K410" s="78"/>
    </row>
    <row r="411" spans="5:11" ht="12.75" x14ac:dyDescent="0.2">
      <c r="E411" s="37"/>
      <c r="I411" s="77"/>
      <c r="J411" s="78"/>
      <c r="K411" s="78"/>
    </row>
    <row r="412" spans="5:11" ht="12.75" x14ac:dyDescent="0.2">
      <c r="E412" s="37"/>
      <c r="I412" s="77"/>
      <c r="J412" s="78"/>
      <c r="K412" s="78"/>
    </row>
    <row r="413" spans="5:11" ht="12.75" x14ac:dyDescent="0.2">
      <c r="E413" s="37"/>
      <c r="I413" s="78"/>
      <c r="J413" s="78"/>
      <c r="K413" s="78"/>
    </row>
    <row r="414" spans="5:11" ht="12.75" x14ac:dyDescent="0.2">
      <c r="E414" s="37"/>
      <c r="I414" s="77"/>
      <c r="J414" s="78"/>
      <c r="K414" s="78"/>
    </row>
    <row r="415" spans="5:11" ht="12.75" x14ac:dyDescent="0.2">
      <c r="E415" s="37"/>
      <c r="I415" s="77"/>
      <c r="J415" s="78"/>
      <c r="K415" s="78"/>
    </row>
    <row r="416" spans="5:11" ht="12.75" x14ac:dyDescent="0.2">
      <c r="E416" s="37"/>
      <c r="I416" s="77"/>
      <c r="J416" s="78"/>
      <c r="K416" s="78"/>
    </row>
    <row r="417" spans="5:11" ht="12.75" x14ac:dyDescent="0.2">
      <c r="E417" s="37"/>
      <c r="I417" s="78"/>
      <c r="J417" s="78"/>
      <c r="K417" s="78"/>
    </row>
    <row r="418" spans="5:11" ht="12.75" x14ac:dyDescent="0.2">
      <c r="E418" s="37"/>
      <c r="I418" s="78"/>
      <c r="J418" s="78"/>
      <c r="K418" s="78"/>
    </row>
    <row r="419" spans="5:11" ht="12.75" x14ac:dyDescent="0.2">
      <c r="E419" s="37"/>
      <c r="I419" s="78"/>
      <c r="J419" s="78"/>
      <c r="K419" s="78"/>
    </row>
    <row r="420" spans="5:11" ht="12.75" x14ac:dyDescent="0.2">
      <c r="E420" s="37"/>
      <c r="I420" s="78"/>
      <c r="J420" s="78"/>
      <c r="K420" s="78"/>
    </row>
    <row r="421" spans="5:11" ht="12.75" x14ac:dyDescent="0.2">
      <c r="E421" s="37"/>
      <c r="I421" s="78"/>
      <c r="J421" s="78"/>
      <c r="K421" s="78"/>
    </row>
    <row r="422" spans="5:11" ht="12.75" x14ac:dyDescent="0.2">
      <c r="E422" s="37"/>
      <c r="I422" s="78"/>
      <c r="J422" s="78"/>
      <c r="K422" s="78"/>
    </row>
    <row r="423" spans="5:11" ht="12.75" x14ac:dyDescent="0.2">
      <c r="E423" s="37"/>
      <c r="I423" s="78"/>
      <c r="J423" s="78"/>
      <c r="K423" s="78"/>
    </row>
    <row r="424" spans="5:11" ht="12.75" x14ac:dyDescent="0.2">
      <c r="E424" s="37"/>
      <c r="I424" s="78"/>
      <c r="J424" s="78"/>
      <c r="K424" s="78"/>
    </row>
    <row r="425" spans="5:11" ht="12.75" x14ac:dyDescent="0.2">
      <c r="E425" s="37"/>
      <c r="I425" s="78"/>
      <c r="J425" s="78"/>
      <c r="K425" s="78"/>
    </row>
    <row r="426" spans="5:11" ht="12.75" x14ac:dyDescent="0.2">
      <c r="E426" s="37"/>
      <c r="I426" s="78"/>
      <c r="J426" s="78"/>
      <c r="K426" s="78"/>
    </row>
    <row r="427" spans="5:11" ht="12.75" x14ac:dyDescent="0.2">
      <c r="E427" s="37"/>
      <c r="I427" s="78"/>
      <c r="J427" s="78"/>
      <c r="K427" s="78"/>
    </row>
    <row r="428" spans="5:11" ht="12.75" x14ac:dyDescent="0.2">
      <c r="E428" s="37"/>
      <c r="I428" s="78"/>
      <c r="J428" s="78"/>
      <c r="K428" s="78"/>
    </row>
    <row r="429" spans="5:11" ht="12.75" x14ac:dyDescent="0.2">
      <c r="E429" s="37"/>
      <c r="I429" s="78"/>
      <c r="J429" s="78"/>
      <c r="K429" s="78"/>
    </row>
    <row r="430" spans="5:11" ht="12.75" x14ac:dyDescent="0.2">
      <c r="E430" s="37"/>
      <c r="I430" s="78"/>
      <c r="J430" s="78"/>
      <c r="K430" s="78"/>
    </row>
    <row r="431" spans="5:11" ht="12.75" x14ac:dyDescent="0.2">
      <c r="E431" s="37"/>
      <c r="I431" s="78"/>
      <c r="J431" s="78"/>
      <c r="K431" s="78"/>
    </row>
    <row r="432" spans="5:11" ht="12.75" x14ac:dyDescent="0.2">
      <c r="E432" s="37"/>
      <c r="I432" s="78"/>
      <c r="J432" s="78"/>
      <c r="K432" s="78"/>
    </row>
    <row r="433" spans="5:11" ht="12.75" x14ac:dyDescent="0.2">
      <c r="E433" s="37"/>
      <c r="I433" s="78"/>
      <c r="J433" s="78"/>
      <c r="K433" s="78"/>
    </row>
    <row r="434" spans="5:11" ht="12.75" x14ac:dyDescent="0.2">
      <c r="E434" s="37"/>
      <c r="I434" s="78"/>
      <c r="J434" s="78"/>
      <c r="K434" s="78"/>
    </row>
    <row r="435" spans="5:11" ht="12.75" x14ac:dyDescent="0.2">
      <c r="E435" s="37"/>
      <c r="I435" s="78"/>
      <c r="J435" s="78"/>
      <c r="K435" s="78"/>
    </row>
    <row r="436" spans="5:11" ht="12.75" x14ac:dyDescent="0.2">
      <c r="E436" s="37"/>
      <c r="I436" s="78"/>
      <c r="J436" s="78"/>
      <c r="K436" s="78"/>
    </row>
    <row r="437" spans="5:11" ht="12.75" x14ac:dyDescent="0.2">
      <c r="E437" s="37"/>
      <c r="I437" s="78"/>
      <c r="J437" s="78"/>
      <c r="K437" s="78"/>
    </row>
    <row r="438" spans="5:11" ht="12.75" x14ac:dyDescent="0.2">
      <c r="E438" s="37"/>
      <c r="I438" s="78"/>
      <c r="J438" s="78"/>
      <c r="K438" s="78"/>
    </row>
    <row r="439" spans="5:11" ht="12.75" x14ac:dyDescent="0.2">
      <c r="E439" s="37"/>
      <c r="I439" s="78"/>
      <c r="J439" s="78"/>
      <c r="K439" s="78"/>
    </row>
    <row r="440" spans="5:11" ht="12.75" x14ac:dyDescent="0.2">
      <c r="E440" s="37"/>
      <c r="I440" s="78"/>
      <c r="J440" s="78"/>
      <c r="K440" s="78"/>
    </row>
    <row r="441" spans="5:11" ht="12.75" x14ac:dyDescent="0.2">
      <c r="E441" s="37"/>
      <c r="I441" s="78"/>
      <c r="J441" s="78"/>
      <c r="K441" s="78"/>
    </row>
    <row r="442" spans="5:11" ht="12.75" x14ac:dyDescent="0.2">
      <c r="E442" s="37"/>
      <c r="I442" s="78"/>
      <c r="J442" s="78"/>
      <c r="K442" s="78"/>
    </row>
    <row r="443" spans="5:11" ht="12.75" x14ac:dyDescent="0.2">
      <c r="E443" s="37"/>
      <c r="I443" s="78"/>
      <c r="J443" s="78"/>
      <c r="K443" s="78"/>
    </row>
    <row r="444" spans="5:11" ht="12.75" x14ac:dyDescent="0.2">
      <c r="E444" s="37"/>
      <c r="I444" s="78"/>
      <c r="J444" s="78"/>
      <c r="K444" s="78"/>
    </row>
    <row r="445" spans="5:11" ht="12.75" x14ac:dyDescent="0.2">
      <c r="E445" s="37"/>
      <c r="I445" s="78"/>
      <c r="J445" s="78"/>
      <c r="K445" s="78"/>
    </row>
    <row r="446" spans="5:11" ht="12.75" x14ac:dyDescent="0.2">
      <c r="E446" s="37"/>
      <c r="I446" s="78"/>
      <c r="J446" s="78"/>
      <c r="K446" s="78"/>
    </row>
    <row r="447" spans="5:11" ht="12.75" x14ac:dyDescent="0.2">
      <c r="E447" s="37"/>
      <c r="I447" s="78"/>
      <c r="J447" s="78"/>
      <c r="K447" s="78"/>
    </row>
    <row r="448" spans="5:11" ht="12.75" x14ac:dyDescent="0.2">
      <c r="E448" s="37"/>
      <c r="I448" s="78"/>
      <c r="J448" s="78"/>
      <c r="K448" s="78"/>
    </row>
    <row r="449" spans="5:11" ht="12.75" x14ac:dyDescent="0.2">
      <c r="E449" s="37"/>
      <c r="I449" s="78"/>
      <c r="J449" s="78"/>
      <c r="K449" s="78"/>
    </row>
    <row r="450" spans="5:11" ht="12.75" x14ac:dyDescent="0.2">
      <c r="E450" s="37"/>
      <c r="I450" s="78"/>
      <c r="J450" s="78"/>
      <c r="K450" s="78"/>
    </row>
    <row r="451" spans="5:11" ht="12.75" x14ac:dyDescent="0.2">
      <c r="E451" s="37"/>
      <c r="I451" s="78"/>
      <c r="J451" s="78"/>
      <c r="K451" s="78"/>
    </row>
    <row r="452" spans="5:11" ht="12.75" x14ac:dyDescent="0.2">
      <c r="E452" s="37"/>
      <c r="I452" s="78"/>
      <c r="J452" s="78"/>
      <c r="K452" s="78"/>
    </row>
    <row r="453" spans="5:11" ht="12.75" x14ac:dyDescent="0.2">
      <c r="E453" s="37"/>
      <c r="I453" s="78"/>
      <c r="J453" s="78"/>
      <c r="K453" s="78"/>
    </row>
    <row r="454" spans="5:11" ht="12.75" x14ac:dyDescent="0.2">
      <c r="E454" s="37"/>
      <c r="I454" s="78"/>
      <c r="J454" s="78"/>
      <c r="K454" s="78"/>
    </row>
    <row r="455" spans="5:11" ht="12.75" x14ac:dyDescent="0.2">
      <c r="E455" s="37"/>
      <c r="I455" s="78"/>
      <c r="J455" s="78"/>
      <c r="K455" s="78"/>
    </row>
    <row r="456" spans="5:11" ht="12.75" x14ac:dyDescent="0.2">
      <c r="E456" s="37"/>
      <c r="I456" s="78"/>
      <c r="J456" s="78"/>
      <c r="K456" s="78"/>
    </row>
    <row r="457" spans="5:11" ht="12.75" x14ac:dyDescent="0.2">
      <c r="E457" s="37"/>
      <c r="I457" s="78"/>
      <c r="J457" s="78"/>
      <c r="K457" s="78"/>
    </row>
    <row r="458" spans="5:11" ht="12.75" x14ac:dyDescent="0.2">
      <c r="E458" s="37"/>
      <c r="I458" s="78"/>
      <c r="J458" s="78"/>
      <c r="K458" s="78"/>
    </row>
    <row r="459" spans="5:11" ht="12.75" x14ac:dyDescent="0.2">
      <c r="E459" s="37"/>
      <c r="I459" s="78"/>
      <c r="J459" s="78"/>
      <c r="K459" s="78"/>
    </row>
    <row r="460" spans="5:11" ht="12.75" x14ac:dyDescent="0.2">
      <c r="E460" s="37"/>
      <c r="I460" s="78"/>
      <c r="J460" s="78"/>
      <c r="K460" s="78"/>
    </row>
    <row r="461" spans="5:11" ht="12.75" x14ac:dyDescent="0.2">
      <c r="E461" s="37"/>
      <c r="I461" s="78"/>
      <c r="J461" s="78"/>
      <c r="K461" s="78"/>
    </row>
    <row r="462" spans="5:11" ht="12.75" x14ac:dyDescent="0.2">
      <c r="E462" s="37"/>
      <c r="I462" s="78"/>
      <c r="J462" s="78"/>
      <c r="K462" s="78"/>
    </row>
    <row r="463" spans="5:11" ht="12.75" x14ac:dyDescent="0.2">
      <c r="E463" s="37"/>
      <c r="I463" s="78"/>
      <c r="J463" s="78"/>
      <c r="K463" s="78"/>
    </row>
    <row r="464" spans="5:11" ht="12.75" x14ac:dyDescent="0.2">
      <c r="E464" s="37"/>
      <c r="I464" s="78"/>
      <c r="J464" s="78"/>
      <c r="K464" s="78"/>
    </row>
    <row r="465" spans="5:11" ht="12.75" x14ac:dyDescent="0.2">
      <c r="E465" s="37"/>
      <c r="I465" s="78"/>
      <c r="J465" s="78"/>
      <c r="K465" s="78"/>
    </row>
    <row r="466" spans="5:11" ht="12.75" x14ac:dyDescent="0.2">
      <c r="E466" s="37"/>
      <c r="I466" s="78"/>
      <c r="J466" s="78"/>
      <c r="K466" s="78"/>
    </row>
    <row r="467" spans="5:11" ht="12.75" x14ac:dyDescent="0.2">
      <c r="E467" s="37"/>
      <c r="I467" s="78"/>
      <c r="J467" s="78"/>
      <c r="K467" s="78"/>
    </row>
    <row r="468" spans="5:11" ht="12.75" x14ac:dyDescent="0.2">
      <c r="E468" s="37"/>
      <c r="I468" s="78"/>
      <c r="J468" s="78"/>
      <c r="K468" s="78"/>
    </row>
    <row r="469" spans="5:11" ht="12.75" x14ac:dyDescent="0.2">
      <c r="E469" s="37"/>
      <c r="I469" s="78"/>
      <c r="J469" s="78"/>
      <c r="K469" s="78"/>
    </row>
    <row r="470" spans="5:11" ht="12.75" x14ac:dyDescent="0.2">
      <c r="E470" s="37"/>
      <c r="I470" s="78"/>
      <c r="J470" s="78"/>
      <c r="K470" s="78"/>
    </row>
    <row r="471" spans="5:11" ht="12.75" x14ac:dyDescent="0.2">
      <c r="E471" s="37"/>
      <c r="I471" s="78"/>
      <c r="J471" s="78"/>
      <c r="K471" s="78"/>
    </row>
    <row r="472" spans="5:11" ht="12.75" x14ac:dyDescent="0.2">
      <c r="E472" s="37"/>
      <c r="I472" s="78"/>
      <c r="J472" s="78"/>
      <c r="K472" s="78"/>
    </row>
    <row r="473" spans="5:11" ht="12.75" x14ac:dyDescent="0.2">
      <c r="E473" s="37"/>
      <c r="I473" s="78"/>
      <c r="J473" s="78"/>
      <c r="K473" s="78"/>
    </row>
    <row r="474" spans="5:11" ht="12.75" x14ac:dyDescent="0.2">
      <c r="E474" s="37"/>
      <c r="I474" s="78"/>
      <c r="J474" s="78"/>
      <c r="K474" s="78"/>
    </row>
    <row r="475" spans="5:11" ht="12.75" x14ac:dyDescent="0.2">
      <c r="E475" s="37"/>
      <c r="I475" s="78"/>
      <c r="J475" s="78"/>
      <c r="K475" s="78"/>
    </row>
    <row r="476" spans="5:11" ht="12.75" x14ac:dyDescent="0.2">
      <c r="E476" s="37"/>
      <c r="I476" s="78"/>
      <c r="J476" s="78"/>
      <c r="K476" s="78"/>
    </row>
    <row r="477" spans="5:11" ht="12.75" x14ac:dyDescent="0.2">
      <c r="E477" s="37"/>
      <c r="I477" s="78"/>
      <c r="J477" s="78"/>
      <c r="K477" s="78"/>
    </row>
    <row r="478" spans="5:11" ht="12.75" x14ac:dyDescent="0.2">
      <c r="E478" s="37"/>
      <c r="I478" s="78"/>
      <c r="J478" s="78"/>
      <c r="K478" s="78"/>
    </row>
    <row r="479" spans="5:11" ht="12.75" x14ac:dyDescent="0.2">
      <c r="E479" s="37"/>
      <c r="I479" s="78"/>
      <c r="J479" s="78"/>
      <c r="K479" s="78"/>
    </row>
    <row r="480" spans="5:11" ht="12.75" x14ac:dyDescent="0.2">
      <c r="E480" s="37"/>
      <c r="I480" s="78"/>
      <c r="J480" s="78"/>
      <c r="K480" s="78"/>
    </row>
    <row r="481" spans="5:11" ht="12.75" x14ac:dyDescent="0.2">
      <c r="E481" s="37"/>
      <c r="I481" s="78"/>
      <c r="J481" s="78"/>
      <c r="K481" s="78"/>
    </row>
    <row r="482" spans="5:11" ht="12.75" x14ac:dyDescent="0.2">
      <c r="E482" s="37"/>
      <c r="I482" s="78"/>
      <c r="J482" s="78"/>
      <c r="K482" s="78"/>
    </row>
    <row r="483" spans="5:11" ht="12.75" x14ac:dyDescent="0.2">
      <c r="E483" s="37"/>
      <c r="I483" s="78"/>
      <c r="J483" s="78"/>
      <c r="K483" s="78"/>
    </row>
    <row r="484" spans="5:11" ht="12.75" x14ac:dyDescent="0.2">
      <c r="E484" s="37"/>
      <c r="I484" s="78"/>
      <c r="J484" s="78"/>
      <c r="K484" s="78"/>
    </row>
    <row r="485" spans="5:11" ht="12.75" x14ac:dyDescent="0.2">
      <c r="E485" s="37"/>
      <c r="I485" s="78"/>
      <c r="J485" s="78"/>
      <c r="K485" s="78"/>
    </row>
    <row r="486" spans="5:11" ht="12.75" x14ac:dyDescent="0.2">
      <c r="E486" s="37"/>
      <c r="I486" s="78"/>
      <c r="J486" s="78"/>
      <c r="K486" s="78"/>
    </row>
    <row r="487" spans="5:11" ht="12.75" x14ac:dyDescent="0.2">
      <c r="E487" s="37"/>
      <c r="I487" s="78"/>
      <c r="J487" s="78"/>
      <c r="K487" s="78"/>
    </row>
    <row r="488" spans="5:11" ht="12.75" x14ac:dyDescent="0.2">
      <c r="E488" s="37"/>
      <c r="I488" s="78"/>
      <c r="J488" s="78"/>
      <c r="K488" s="78"/>
    </row>
    <row r="489" spans="5:11" ht="12.75" x14ac:dyDescent="0.2">
      <c r="E489" s="37"/>
      <c r="I489" s="78"/>
      <c r="J489" s="78"/>
      <c r="K489" s="78"/>
    </row>
    <row r="490" spans="5:11" ht="12.75" x14ac:dyDescent="0.2">
      <c r="E490" s="37"/>
      <c r="I490" s="78"/>
      <c r="J490" s="78"/>
      <c r="K490" s="78"/>
    </row>
    <row r="491" spans="5:11" ht="12.75" x14ac:dyDescent="0.2">
      <c r="E491" s="37"/>
      <c r="I491" s="78"/>
      <c r="J491" s="78"/>
      <c r="K491" s="78"/>
    </row>
    <row r="492" spans="5:11" ht="12.75" x14ac:dyDescent="0.2">
      <c r="E492" s="37"/>
      <c r="I492" s="78"/>
      <c r="J492" s="78"/>
      <c r="K492" s="78"/>
    </row>
    <row r="493" spans="5:11" ht="12.75" x14ac:dyDescent="0.2">
      <c r="E493" s="37"/>
      <c r="I493" s="78"/>
      <c r="J493" s="78"/>
      <c r="K493" s="78"/>
    </row>
    <row r="494" spans="5:11" ht="12.75" x14ac:dyDescent="0.2">
      <c r="E494" s="37"/>
      <c r="I494" s="78"/>
      <c r="J494" s="78"/>
      <c r="K494" s="78"/>
    </row>
    <row r="495" spans="5:11" ht="12.75" x14ac:dyDescent="0.2">
      <c r="E495" s="37"/>
      <c r="I495" s="78"/>
      <c r="J495" s="78"/>
      <c r="K495" s="78"/>
    </row>
    <row r="496" spans="5:11" ht="12.75" x14ac:dyDescent="0.2">
      <c r="E496" s="37"/>
      <c r="I496" s="78"/>
      <c r="J496" s="78"/>
      <c r="K496" s="78"/>
    </row>
    <row r="497" spans="5:11" ht="12.75" x14ac:dyDescent="0.2">
      <c r="E497" s="37"/>
      <c r="I497" s="78"/>
      <c r="J497" s="78"/>
      <c r="K497" s="78"/>
    </row>
    <row r="498" spans="5:11" ht="12.75" x14ac:dyDescent="0.2">
      <c r="E498" s="37"/>
      <c r="I498" s="78"/>
      <c r="J498" s="78"/>
      <c r="K498" s="78"/>
    </row>
    <row r="499" spans="5:11" ht="12.75" x14ac:dyDescent="0.2">
      <c r="E499" s="37"/>
      <c r="I499" s="78"/>
      <c r="J499" s="78"/>
      <c r="K499" s="78"/>
    </row>
    <row r="500" spans="5:11" ht="12.75" x14ac:dyDescent="0.2">
      <c r="E500" s="37"/>
      <c r="I500" s="78"/>
      <c r="J500" s="78"/>
      <c r="K500" s="78"/>
    </row>
    <row r="501" spans="5:11" ht="12.75" x14ac:dyDescent="0.2">
      <c r="E501" s="37"/>
      <c r="I501" s="78"/>
      <c r="J501" s="78"/>
      <c r="K501" s="78"/>
    </row>
    <row r="502" spans="5:11" ht="12.75" x14ac:dyDescent="0.2">
      <c r="E502" s="37"/>
      <c r="I502" s="78"/>
      <c r="J502" s="78"/>
      <c r="K502" s="78"/>
    </row>
    <row r="503" spans="5:11" ht="12.75" x14ac:dyDescent="0.2">
      <c r="E503" s="37"/>
      <c r="I503" s="78"/>
      <c r="J503" s="78"/>
      <c r="K503" s="78"/>
    </row>
    <row r="504" spans="5:11" ht="12.75" x14ac:dyDescent="0.2">
      <c r="E504" s="37"/>
      <c r="I504" s="78"/>
      <c r="J504" s="78"/>
      <c r="K504" s="78"/>
    </row>
    <row r="505" spans="5:11" ht="12.75" x14ac:dyDescent="0.2">
      <c r="E505" s="37"/>
      <c r="I505" s="78"/>
      <c r="J505" s="78"/>
      <c r="K505" s="78"/>
    </row>
    <row r="506" spans="5:11" ht="12.75" x14ac:dyDescent="0.2">
      <c r="E506" s="37"/>
      <c r="I506" s="78"/>
      <c r="J506" s="78"/>
      <c r="K506" s="78"/>
    </row>
    <row r="507" spans="5:11" ht="12.75" x14ac:dyDescent="0.2">
      <c r="E507" s="37"/>
      <c r="I507" s="78"/>
      <c r="J507" s="78"/>
      <c r="K507" s="78"/>
    </row>
    <row r="508" spans="5:11" ht="12.75" x14ac:dyDescent="0.2">
      <c r="E508" s="37"/>
      <c r="I508" s="78"/>
      <c r="J508" s="78"/>
      <c r="K508" s="78"/>
    </row>
    <row r="509" spans="5:11" ht="12.75" x14ac:dyDescent="0.2">
      <c r="E509" s="37"/>
      <c r="I509" s="78"/>
      <c r="J509" s="78"/>
      <c r="K509" s="78"/>
    </row>
    <row r="510" spans="5:11" ht="12.75" x14ac:dyDescent="0.2">
      <c r="E510" s="37"/>
      <c r="I510" s="78"/>
      <c r="J510" s="78"/>
      <c r="K510" s="78"/>
    </row>
    <row r="511" spans="5:11" ht="12.75" x14ac:dyDescent="0.2">
      <c r="E511" s="37"/>
      <c r="I511" s="78"/>
      <c r="J511" s="78"/>
      <c r="K511" s="78"/>
    </row>
    <row r="512" spans="5:11" ht="12.75" x14ac:dyDescent="0.2">
      <c r="E512" s="37"/>
      <c r="I512" s="78"/>
      <c r="J512" s="78"/>
      <c r="K512" s="78"/>
    </row>
    <row r="513" spans="5:11" ht="12.75" x14ac:dyDescent="0.2">
      <c r="E513" s="37"/>
      <c r="I513" s="78"/>
      <c r="J513" s="78"/>
      <c r="K513" s="78"/>
    </row>
    <row r="514" spans="5:11" ht="12.75" x14ac:dyDescent="0.2">
      <c r="E514" s="37"/>
      <c r="I514" s="78"/>
      <c r="J514" s="78"/>
      <c r="K514" s="78"/>
    </row>
    <row r="515" spans="5:11" ht="12.75" x14ac:dyDescent="0.2">
      <c r="E515" s="37"/>
      <c r="I515" s="78"/>
      <c r="J515" s="78"/>
      <c r="K515" s="78"/>
    </row>
    <row r="516" spans="5:11" ht="12.75" x14ac:dyDescent="0.2">
      <c r="E516" s="37"/>
      <c r="I516" s="78"/>
      <c r="J516" s="78"/>
      <c r="K516" s="78"/>
    </row>
    <row r="517" spans="5:11" ht="12.75" x14ac:dyDescent="0.2">
      <c r="E517" s="37"/>
      <c r="I517" s="78"/>
      <c r="J517" s="78"/>
      <c r="K517" s="78"/>
    </row>
    <row r="518" spans="5:11" ht="12.75" x14ac:dyDescent="0.2">
      <c r="E518" s="37"/>
      <c r="I518" s="78"/>
      <c r="J518" s="78"/>
      <c r="K518" s="78"/>
    </row>
    <row r="519" spans="5:11" ht="12.75" x14ac:dyDescent="0.2">
      <c r="E519" s="37"/>
      <c r="I519" s="78"/>
      <c r="J519" s="78"/>
      <c r="K519" s="78"/>
    </row>
    <row r="520" spans="5:11" ht="12.75" x14ac:dyDescent="0.2">
      <c r="E520" s="37"/>
      <c r="I520" s="78"/>
      <c r="J520" s="78"/>
      <c r="K520" s="78"/>
    </row>
    <row r="521" spans="5:11" ht="12.75" x14ac:dyDescent="0.2">
      <c r="E521" s="37"/>
      <c r="I521" s="78"/>
      <c r="J521" s="78"/>
      <c r="K521" s="78"/>
    </row>
    <row r="522" spans="5:11" ht="12.75" x14ac:dyDescent="0.2">
      <c r="E522" s="37"/>
      <c r="I522" s="78"/>
      <c r="J522" s="78"/>
      <c r="K522" s="78"/>
    </row>
    <row r="523" spans="5:11" ht="12.75" x14ac:dyDescent="0.2">
      <c r="E523" s="37"/>
      <c r="I523" s="78"/>
      <c r="J523" s="78"/>
      <c r="K523" s="78"/>
    </row>
    <row r="524" spans="5:11" ht="12.75" x14ac:dyDescent="0.2">
      <c r="E524" s="37"/>
      <c r="I524" s="78"/>
      <c r="J524" s="78"/>
      <c r="K524" s="78"/>
    </row>
    <row r="525" spans="5:11" ht="12.75" x14ac:dyDescent="0.2">
      <c r="E525" s="37"/>
      <c r="I525" s="78"/>
      <c r="J525" s="78"/>
      <c r="K525" s="78"/>
    </row>
    <row r="526" spans="5:11" ht="12.75" x14ac:dyDescent="0.2">
      <c r="E526" s="37"/>
      <c r="I526" s="78"/>
      <c r="J526" s="78"/>
      <c r="K526" s="78"/>
    </row>
    <row r="527" spans="5:11" ht="12.75" x14ac:dyDescent="0.2">
      <c r="E527" s="37"/>
      <c r="I527" s="78"/>
      <c r="J527" s="78"/>
      <c r="K527" s="78"/>
    </row>
    <row r="528" spans="5:11" ht="12.75" x14ac:dyDescent="0.2">
      <c r="E528" s="37"/>
      <c r="I528" s="78"/>
      <c r="J528" s="78"/>
      <c r="K528" s="78"/>
    </row>
    <row r="529" spans="5:11" ht="12.75" x14ac:dyDescent="0.2">
      <c r="E529" s="37"/>
      <c r="I529" s="78"/>
      <c r="J529" s="78"/>
      <c r="K529" s="78"/>
    </row>
    <row r="530" spans="5:11" ht="12.75" x14ac:dyDescent="0.2">
      <c r="E530" s="37"/>
      <c r="I530" s="78"/>
      <c r="J530" s="78"/>
      <c r="K530" s="78"/>
    </row>
    <row r="531" spans="5:11" ht="12.75" x14ac:dyDescent="0.2">
      <c r="E531" s="37"/>
      <c r="I531" s="78"/>
      <c r="J531" s="78"/>
      <c r="K531" s="78"/>
    </row>
    <row r="532" spans="5:11" ht="12.75" x14ac:dyDescent="0.2">
      <c r="E532" s="37"/>
      <c r="I532" s="78"/>
      <c r="J532" s="78"/>
      <c r="K532" s="78"/>
    </row>
    <row r="533" spans="5:11" ht="12.75" x14ac:dyDescent="0.2">
      <c r="E533" s="37"/>
      <c r="I533" s="78"/>
      <c r="J533" s="78"/>
      <c r="K533" s="78"/>
    </row>
    <row r="534" spans="5:11" ht="12.75" x14ac:dyDescent="0.2">
      <c r="E534" s="37"/>
      <c r="I534" s="78"/>
      <c r="J534" s="78"/>
      <c r="K534" s="78"/>
    </row>
    <row r="535" spans="5:11" ht="12.75" x14ac:dyDescent="0.2">
      <c r="E535" s="37"/>
      <c r="I535" s="78"/>
      <c r="J535" s="78"/>
      <c r="K535" s="78"/>
    </row>
    <row r="536" spans="5:11" ht="12.75" x14ac:dyDescent="0.2">
      <c r="E536" s="37"/>
      <c r="I536" s="78"/>
      <c r="J536" s="78"/>
      <c r="K536" s="78"/>
    </row>
    <row r="537" spans="5:11" ht="12.75" x14ac:dyDescent="0.2">
      <c r="E537" s="37"/>
      <c r="I537" s="78"/>
      <c r="J537" s="78"/>
      <c r="K537" s="78"/>
    </row>
    <row r="538" spans="5:11" ht="12.75" x14ac:dyDescent="0.2">
      <c r="E538" s="37"/>
      <c r="I538" s="78"/>
      <c r="J538" s="78"/>
      <c r="K538" s="78"/>
    </row>
    <row r="539" spans="5:11" ht="12.75" x14ac:dyDescent="0.2">
      <c r="E539" s="37"/>
      <c r="I539" s="78"/>
      <c r="J539" s="78"/>
      <c r="K539" s="78"/>
    </row>
    <row r="540" spans="5:11" ht="12.75" x14ac:dyDescent="0.2">
      <c r="E540" s="37"/>
      <c r="I540" s="78"/>
      <c r="J540" s="78"/>
      <c r="K540" s="78"/>
    </row>
    <row r="541" spans="5:11" ht="12.75" x14ac:dyDescent="0.2">
      <c r="E541" s="37"/>
      <c r="I541" s="78"/>
      <c r="J541" s="78"/>
      <c r="K541" s="78"/>
    </row>
    <row r="542" spans="5:11" ht="12.75" x14ac:dyDescent="0.2">
      <c r="E542" s="37"/>
      <c r="I542" s="78"/>
      <c r="J542" s="78"/>
      <c r="K542" s="78"/>
    </row>
    <row r="543" spans="5:11" ht="12.75" x14ac:dyDescent="0.2">
      <c r="E543" s="37"/>
      <c r="I543" s="78"/>
      <c r="J543" s="78"/>
      <c r="K543" s="78"/>
    </row>
    <row r="544" spans="5:11" ht="12.75" x14ac:dyDescent="0.2">
      <c r="E544" s="37"/>
      <c r="I544" s="78"/>
      <c r="J544" s="78"/>
      <c r="K544" s="78"/>
    </row>
    <row r="545" spans="5:11" ht="12.75" x14ac:dyDescent="0.2">
      <c r="E545" s="37"/>
      <c r="I545" s="78"/>
      <c r="J545" s="78"/>
      <c r="K545" s="78"/>
    </row>
    <row r="546" spans="5:11" ht="12.75" x14ac:dyDescent="0.2">
      <c r="E546" s="37"/>
      <c r="I546" s="78"/>
      <c r="J546" s="78"/>
      <c r="K546" s="78"/>
    </row>
    <row r="547" spans="5:11" ht="12.75" x14ac:dyDescent="0.2">
      <c r="E547" s="37"/>
      <c r="I547" s="78"/>
      <c r="J547" s="78"/>
      <c r="K547" s="78"/>
    </row>
    <row r="548" spans="5:11" ht="12.75" x14ac:dyDescent="0.2">
      <c r="E548" s="37"/>
      <c r="I548" s="78"/>
      <c r="J548" s="78"/>
      <c r="K548" s="78"/>
    </row>
    <row r="549" spans="5:11" x14ac:dyDescent="0.2">
      <c r="J549" s="35"/>
      <c r="K549" s="19"/>
    </row>
  </sheetData>
  <sheetProtection algorithmName="SHA-512" hashValue="+0MUJJipZ79u4LAwaOvtqgpmprYrpxX0bkx4pQlRb5DPDdzVWTUBt7QKZjsuGzTmbyRzrCqvti8QPTLCcXjmjg==" saltValue="BPOyxKWLBezBjZ/0+4HmKQ==" spinCount="100000" sheet="1" formatColumns="0" formatRows="0" sort="0" autoFilter="0"/>
  <protectedRanges>
    <protectedRange sqref="B1:C7 D7:E7" name="CustomerHeader"/>
  </protectedRanges>
  <autoFilter ref="A9:M548" xr:uid="{9AFEFFCE-79EF-4F96-A8DE-68310E9B3DA8}"/>
  <dataConsolidate/>
  <mergeCells count="7">
    <mergeCell ref="I8:K8"/>
    <mergeCell ref="D7:H7"/>
    <mergeCell ref="E2:H2"/>
    <mergeCell ref="E3:H3"/>
    <mergeCell ref="E4:H4"/>
    <mergeCell ref="E5:H5"/>
    <mergeCell ref="E6:H6"/>
  </mergeCells>
  <conditionalFormatting sqref="A10:G548">
    <cfRule type="expression" dxfId="11" priority="60">
      <formula>AND(#REF!&lt;1,$B10&lt;&gt;"")</formula>
    </cfRule>
  </conditionalFormatting>
  <conditionalFormatting sqref="A1:H1048576">
    <cfRule type="expression" dxfId="10" priority="43">
      <formula>CELL("protect",A1)=0</formula>
    </cfRule>
  </conditionalFormatting>
  <conditionalFormatting sqref="A10:K548">
    <cfRule type="expression" dxfId="9" priority="13">
      <formula>OR("ORNAMENTALS"=$A10,AND(COLUMN(A10)=1,MID($B10,1,3)="NS-"))</formula>
    </cfRule>
    <cfRule type="expression" dxfId="8" priority="14">
      <formula>OR("GRASSES"=$A10,AND(COLUMN(A10)=1,MID($B10,1,3)="NG-"))</formula>
    </cfRule>
    <cfRule type="expression" dxfId="7" priority="15">
      <formula>OR("PERENNIALS"=$A10,AND(COLUMN(A10)=1,MID($B10,1,3)="NP-"))</formula>
    </cfRule>
  </conditionalFormatting>
  <conditionalFormatting sqref="B10:E548">
    <cfRule type="expression" dxfId="6" priority="62">
      <formula>#REF!&lt;&gt;""</formula>
    </cfRule>
  </conditionalFormatting>
  <conditionalFormatting sqref="B10:F548">
    <cfRule type="expression" dxfId="5" priority="61">
      <formula>#REF!&lt;&gt;""</formula>
    </cfRule>
  </conditionalFormatting>
  <conditionalFormatting sqref="B10:H548">
    <cfRule type="expression" dxfId="4" priority="1">
      <formula>AND($B10&lt;&gt;"",$H10&lt;&gt;"",ISNUMBER($H10)=FALSE)</formula>
    </cfRule>
  </conditionalFormatting>
  <conditionalFormatting sqref="B10:K548">
    <cfRule type="expression" dxfId="3" priority="2">
      <formula>$C10&lt;&gt;OFFSET($C10,1,0)</formula>
    </cfRule>
    <cfRule type="expression" dxfId="2" priority="12">
      <formula>$B10&lt;&gt;""</formula>
    </cfRule>
  </conditionalFormatting>
  <conditionalFormatting sqref="C1:H1">
    <cfRule type="expression" dxfId="1" priority="16">
      <formula>$M$8&lt;&gt;""</formula>
    </cfRule>
  </conditionalFormatting>
  <conditionalFormatting sqref="I1:K1048576">
    <cfRule type="expression" dxfId="0" priority="27">
      <formula>CELL("protect",I1)=0</formula>
    </cfRule>
  </conditionalFormatting>
  <dataValidations count="1">
    <dataValidation allowBlank="1" showInputMessage="1" showErrorMessage="1" sqref="E10:E282" xr:uid="{FE848992-B6B9-46B6-B478-4B5008E96250}"/>
  </dataValidations>
  <printOptions horizontalCentered="1"/>
  <pageMargins left="0.2" right="0.2" top="0.2" bottom="0.35" header="0.1" footer="0.1"/>
  <pageSetup scale="75" fitToHeight="0" orientation="portrait" r:id="rId1"/>
  <headerFooter>
    <oddFooter xml:space="preserve">&amp;R&amp;"Times New Roman,Regular"&amp;8Page &amp;P of &amp;N&amp;LNursery Stock Perennial Availability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Nursery Stock Order</vt:lpstr>
      <vt:lpstr>'Nursery Stock Order'!Print_Area</vt:lpstr>
      <vt:lpstr>'Nursery Stock Order'!Print_Titles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Henderson</dc:creator>
  <cp:keywords/>
  <dc:description/>
  <cp:lastModifiedBy>Gary Henderson</cp:lastModifiedBy>
  <cp:revision/>
  <cp:lastPrinted>2024-07-03T18:20:44Z</cp:lastPrinted>
  <dcterms:created xsi:type="dcterms:W3CDTF">2024-05-27T14:05:59Z</dcterms:created>
  <dcterms:modified xsi:type="dcterms:W3CDTF">2025-02-15T00:00:15Z</dcterms:modified>
  <cp:category/>
  <cp:contentStatus/>
</cp:coreProperties>
</file>